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fetahu\Desktop\"/>
    </mc:Choice>
  </mc:AlternateContent>
  <xr:revisionPtr revIDLastSave="0" documentId="13_ncr:1_{898BD67C-056A-4FA2-8B60-92E1C3098B3E}" xr6:coauthVersionLast="47" xr6:coauthVersionMax="47" xr10:uidLastSave="{00000000-0000-0000-0000-000000000000}"/>
  <bookViews>
    <workbookView xWindow="-120" yWindow="-120" windowWidth="24240" windowHeight="13140" xr2:uid="{858A7184-5314-4DF0-AA3E-0D26EDC5BC23}"/>
  </bookViews>
  <sheets>
    <sheet name="Lista e kreditoreve te papaguar" sheetId="6" r:id="rId1"/>
    <sheet name="Lista e kreditoreve -1" sheetId="1" state="hidden" r:id="rId2"/>
  </sheets>
  <definedNames>
    <definedName name="_xlnm._FilterDatabase" localSheetId="1" hidden="1">'Lista e kreditoreve -1'!$A$5:$N$788</definedName>
    <definedName name="_xlnm._FilterDatabase" localSheetId="0" hidden="1">'Lista e kreditoreve te papaguar'!$A$2:$E$511</definedName>
    <definedName name="AccessDatabase" hidden="1">"D:\2004\Financial Expenditures Report\040524_AR_Financial Expenditures Report XXXXX.mdb"</definedName>
    <definedName name="AS2DocOpenMode" hidden="1">"AS2DocumentEdit"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" i="6" l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A250" i="6" s="1"/>
  <c r="A251" i="6" s="1"/>
  <c r="A252" i="6" s="1"/>
  <c r="A253" i="6" s="1"/>
  <c r="A254" i="6" s="1"/>
  <c r="A255" i="6" s="1"/>
  <c r="A256" i="6" s="1"/>
  <c r="A257" i="6" s="1"/>
  <c r="A258" i="6" s="1"/>
  <c r="A259" i="6" s="1"/>
  <c r="A260" i="6" s="1"/>
  <c r="A261" i="6" s="1"/>
  <c r="A262" i="6" s="1"/>
  <c r="A263" i="6" s="1"/>
  <c r="A264" i="6" s="1"/>
  <c r="A265" i="6" s="1"/>
  <c r="A266" i="6" s="1"/>
  <c r="A267" i="6" s="1"/>
  <c r="A268" i="6" s="1"/>
  <c r="A269" i="6" s="1"/>
  <c r="A270" i="6" s="1"/>
  <c r="A271" i="6" s="1"/>
  <c r="A272" i="6" s="1"/>
  <c r="A273" i="6" s="1"/>
  <c r="A274" i="6" s="1"/>
  <c r="A275" i="6" s="1"/>
  <c r="A276" i="6" s="1"/>
  <c r="A277" i="6" s="1"/>
  <c r="A278" i="6" s="1"/>
  <c r="A279" i="6" s="1"/>
  <c r="A280" i="6" s="1"/>
  <c r="A281" i="6" s="1"/>
  <c r="A282" i="6" s="1"/>
  <c r="A283" i="6" s="1"/>
  <c r="A284" i="6" s="1"/>
  <c r="A285" i="6" s="1"/>
  <c r="A286" i="6" s="1"/>
  <c r="A287" i="6" s="1"/>
  <c r="A288" i="6" s="1"/>
  <c r="A289" i="6" s="1"/>
  <c r="A290" i="6" s="1"/>
  <c r="A291" i="6" s="1"/>
  <c r="A292" i="6" s="1"/>
  <c r="A293" i="6" s="1"/>
  <c r="A294" i="6" s="1"/>
  <c r="A295" i="6" s="1"/>
  <c r="A296" i="6" s="1"/>
  <c r="A297" i="6" s="1"/>
  <c r="A298" i="6" s="1"/>
  <c r="A299" i="6" s="1"/>
  <c r="A300" i="6" s="1"/>
  <c r="A301" i="6" s="1"/>
  <c r="A302" i="6" s="1"/>
  <c r="A303" i="6" s="1"/>
  <c r="A304" i="6" s="1"/>
  <c r="A305" i="6" s="1"/>
  <c r="A306" i="6" s="1"/>
  <c r="A307" i="6" s="1"/>
  <c r="A308" i="6" s="1"/>
  <c r="A309" i="6" s="1"/>
  <c r="A310" i="6" s="1"/>
  <c r="A311" i="6" s="1"/>
  <c r="A312" i="6" s="1"/>
  <c r="A313" i="6" s="1"/>
  <c r="A314" i="6" s="1"/>
  <c r="A315" i="6" s="1"/>
  <c r="A316" i="6" s="1"/>
  <c r="A317" i="6" s="1"/>
  <c r="A318" i="6" s="1"/>
  <c r="A319" i="6" s="1"/>
  <c r="A320" i="6" s="1"/>
  <c r="A321" i="6" s="1"/>
  <c r="A322" i="6" s="1"/>
  <c r="A323" i="6" s="1"/>
  <c r="A324" i="6" s="1"/>
  <c r="A325" i="6" s="1"/>
  <c r="A326" i="6" s="1"/>
  <c r="A327" i="6" s="1"/>
  <c r="A328" i="6" s="1"/>
  <c r="A329" i="6" s="1"/>
  <c r="A330" i="6" s="1"/>
  <c r="A331" i="6" s="1"/>
  <c r="A332" i="6" s="1"/>
  <c r="A333" i="6" s="1"/>
  <c r="A334" i="6" s="1"/>
  <c r="A335" i="6" s="1"/>
  <c r="A336" i="6" s="1"/>
  <c r="A337" i="6" s="1"/>
  <c r="A338" i="6" s="1"/>
  <c r="A339" i="6" s="1"/>
  <c r="A340" i="6" s="1"/>
  <c r="A341" i="6" s="1"/>
  <c r="A342" i="6" s="1"/>
  <c r="A343" i="6" s="1"/>
  <c r="A344" i="6" s="1"/>
  <c r="A345" i="6" s="1"/>
  <c r="A346" i="6" s="1"/>
  <c r="A347" i="6" s="1"/>
  <c r="A348" i="6" s="1"/>
  <c r="A349" i="6" s="1"/>
  <c r="A350" i="6" s="1"/>
  <c r="A351" i="6" s="1"/>
  <c r="A352" i="6" s="1"/>
  <c r="A353" i="6" s="1"/>
  <c r="A354" i="6" s="1"/>
  <c r="A355" i="6" s="1"/>
  <c r="A356" i="6" s="1"/>
  <c r="A357" i="6" s="1"/>
  <c r="A358" i="6" s="1"/>
  <c r="A359" i="6" s="1"/>
  <c r="A360" i="6" s="1"/>
  <c r="A361" i="6" s="1"/>
  <c r="A362" i="6" s="1"/>
  <c r="A363" i="6" s="1"/>
  <c r="A364" i="6" s="1"/>
  <c r="A365" i="6" s="1"/>
  <c r="A366" i="6" s="1"/>
  <c r="A367" i="6" s="1"/>
  <c r="A368" i="6" s="1"/>
  <c r="A369" i="6" s="1"/>
  <c r="A370" i="6" s="1"/>
  <c r="A371" i="6" s="1"/>
  <c r="A372" i="6" s="1"/>
  <c r="A373" i="6" s="1"/>
  <c r="A374" i="6" s="1"/>
  <c r="A375" i="6" s="1"/>
  <c r="A376" i="6" s="1"/>
  <c r="A377" i="6" s="1"/>
  <c r="A378" i="6" s="1"/>
  <c r="A379" i="6" s="1"/>
  <c r="A380" i="6" s="1"/>
  <c r="A381" i="6" s="1"/>
  <c r="A382" i="6" s="1"/>
  <c r="A383" i="6" s="1"/>
  <c r="A384" i="6" s="1"/>
  <c r="A385" i="6" s="1"/>
  <c r="A386" i="6" s="1"/>
  <c r="A387" i="6" s="1"/>
  <c r="A388" i="6" s="1"/>
  <c r="A389" i="6" s="1"/>
  <c r="A390" i="6" s="1"/>
  <c r="A391" i="6" s="1"/>
  <c r="A392" i="6" s="1"/>
  <c r="A393" i="6" s="1"/>
  <c r="A394" i="6" s="1"/>
  <c r="A395" i="6" s="1"/>
  <c r="A396" i="6" s="1"/>
  <c r="A397" i="6" s="1"/>
  <c r="A398" i="6" s="1"/>
  <c r="A399" i="6" s="1"/>
  <c r="A400" i="6" s="1"/>
  <c r="A401" i="6" s="1"/>
  <c r="A402" i="6" s="1"/>
  <c r="A403" i="6" s="1"/>
  <c r="A404" i="6" s="1"/>
  <c r="A405" i="6" s="1"/>
  <c r="A406" i="6" s="1"/>
  <c r="A407" i="6" s="1"/>
  <c r="A408" i="6" s="1"/>
  <c r="A409" i="6" s="1"/>
  <c r="A410" i="6" s="1"/>
  <c r="A411" i="6" s="1"/>
  <c r="A412" i="6" s="1"/>
  <c r="A413" i="6" s="1"/>
  <c r="A414" i="6" s="1"/>
  <c r="A415" i="6" s="1"/>
  <c r="A416" i="6" s="1"/>
  <c r="A417" i="6" s="1"/>
  <c r="A418" i="6" s="1"/>
  <c r="A419" i="6" s="1"/>
  <c r="A420" i="6" s="1"/>
  <c r="A421" i="6" s="1"/>
  <c r="A422" i="6" s="1"/>
  <c r="A423" i="6" s="1"/>
  <c r="A424" i="6" s="1"/>
  <c r="A425" i="6" s="1"/>
  <c r="A426" i="6" s="1"/>
  <c r="A427" i="6" s="1"/>
  <c r="A428" i="6" s="1"/>
  <c r="A429" i="6" s="1"/>
  <c r="A430" i="6" s="1"/>
  <c r="A431" i="6" s="1"/>
  <c r="A432" i="6" s="1"/>
  <c r="A433" i="6" s="1"/>
  <c r="A434" i="6" s="1"/>
  <c r="A435" i="6" s="1"/>
  <c r="A436" i="6" s="1"/>
  <c r="A437" i="6" s="1"/>
  <c r="A438" i="6" s="1"/>
  <c r="A439" i="6" s="1"/>
  <c r="A440" i="6" s="1"/>
  <c r="A441" i="6" s="1"/>
  <c r="A442" i="6" s="1"/>
  <c r="A443" i="6" s="1"/>
  <c r="A444" i="6" s="1"/>
  <c r="A445" i="6" s="1"/>
  <c r="A446" i="6" s="1"/>
  <c r="A447" i="6" s="1"/>
  <c r="A448" i="6" s="1"/>
  <c r="A449" i="6" s="1"/>
  <c r="A450" i="6" s="1"/>
  <c r="A451" i="6" s="1"/>
  <c r="A452" i="6" s="1"/>
  <c r="A453" i="6" s="1"/>
  <c r="A454" i="6" s="1"/>
  <c r="A455" i="6" s="1"/>
  <c r="A456" i="6" s="1"/>
  <c r="A457" i="6" s="1"/>
  <c r="A458" i="6" s="1"/>
  <c r="A459" i="6" s="1"/>
  <c r="A460" i="6" s="1"/>
  <c r="A461" i="6" s="1"/>
  <c r="A462" i="6" s="1"/>
  <c r="A463" i="6" s="1"/>
  <c r="A464" i="6" s="1"/>
  <c r="A465" i="6" s="1"/>
  <c r="A466" i="6" s="1"/>
  <c r="A467" i="6" s="1"/>
  <c r="A468" i="6" s="1"/>
  <c r="A469" i="6" s="1"/>
  <c r="A470" i="6" s="1"/>
  <c r="A471" i="6" s="1"/>
  <c r="A472" i="6" s="1"/>
  <c r="A473" i="6" s="1"/>
  <c r="A474" i="6" s="1"/>
  <c r="A475" i="6" s="1"/>
  <c r="A476" i="6" s="1"/>
  <c r="A477" i="6" s="1"/>
  <c r="A478" i="6" s="1"/>
  <c r="A479" i="6" s="1"/>
  <c r="A480" i="6" s="1"/>
  <c r="A481" i="6" s="1"/>
  <c r="A482" i="6" s="1"/>
  <c r="A483" i="6" s="1"/>
  <c r="A484" i="6" s="1"/>
  <c r="A485" i="6" s="1"/>
  <c r="A486" i="6" s="1"/>
  <c r="A487" i="6" s="1"/>
  <c r="A488" i="6" s="1"/>
  <c r="A489" i="6" s="1"/>
  <c r="A490" i="6" s="1"/>
  <c r="A491" i="6" s="1"/>
  <c r="A492" i="6" s="1"/>
  <c r="A493" i="6" s="1"/>
  <c r="A494" i="6" s="1"/>
  <c r="A495" i="6" s="1"/>
  <c r="A496" i="6" s="1"/>
  <c r="A497" i="6" s="1"/>
  <c r="A498" i="6" s="1"/>
  <c r="A499" i="6" s="1"/>
  <c r="A500" i="6" s="1"/>
  <c r="A501" i="6" s="1"/>
  <c r="A502" i="6" s="1"/>
  <c r="A503" i="6" s="1"/>
  <c r="A504" i="6" s="1"/>
  <c r="A505" i="6" s="1"/>
  <c r="A506" i="6" s="1"/>
  <c r="A507" i="6" s="1"/>
  <c r="A508" i="6" s="1"/>
  <c r="A509" i="6" s="1"/>
  <c r="A510" i="6" s="1"/>
  <c r="A511" i="6" s="1"/>
  <c r="M374" i="1"/>
  <c r="K374" i="1"/>
  <c r="L374" i="1" s="1"/>
  <c r="M373" i="1"/>
  <c r="K373" i="1"/>
  <c r="L373" i="1" s="1"/>
  <c r="M371" i="1"/>
  <c r="K371" i="1"/>
  <c r="L371" i="1" s="1"/>
  <c r="M372" i="1"/>
  <c r="K372" i="1"/>
  <c r="L372" i="1" s="1"/>
  <c r="M680" i="1"/>
  <c r="K680" i="1"/>
  <c r="L680" i="1" s="1"/>
  <c r="M635" i="1"/>
  <c r="K635" i="1"/>
  <c r="L635" i="1" s="1"/>
  <c r="M661" i="1"/>
  <c r="K661" i="1"/>
  <c r="L661" i="1" s="1"/>
  <c r="M658" i="1"/>
  <c r="K658" i="1"/>
  <c r="L658" i="1" s="1"/>
  <c r="M638" i="1"/>
  <c r="K638" i="1"/>
  <c r="L638" i="1" s="1"/>
  <c r="M667" i="1"/>
  <c r="K667" i="1"/>
  <c r="L667" i="1" s="1"/>
  <c r="M689" i="1"/>
  <c r="K689" i="1"/>
  <c r="L689" i="1" s="1"/>
  <c r="M652" i="1"/>
  <c r="K652" i="1"/>
  <c r="L652" i="1" s="1"/>
  <c r="M655" i="1"/>
  <c r="K655" i="1"/>
  <c r="L655" i="1" s="1"/>
  <c r="M629" i="1"/>
  <c r="K629" i="1"/>
  <c r="L629" i="1" s="1"/>
  <c r="M632" i="1"/>
  <c r="K632" i="1"/>
  <c r="L632" i="1" s="1"/>
  <c r="M670" i="1"/>
  <c r="K670" i="1"/>
  <c r="L670" i="1" s="1"/>
  <c r="M692" i="1"/>
  <c r="K692" i="1"/>
  <c r="L692" i="1" s="1"/>
  <c r="M686" i="1"/>
  <c r="K686" i="1"/>
  <c r="L686" i="1" s="1"/>
  <c r="M673" i="1"/>
  <c r="K673" i="1"/>
  <c r="L673" i="1" s="1"/>
  <c r="M664" i="1"/>
  <c r="K664" i="1"/>
  <c r="L664" i="1" s="1"/>
  <c r="M622" i="1"/>
  <c r="K622" i="1"/>
  <c r="L622" i="1" s="1"/>
  <c r="M556" i="1"/>
  <c r="K556" i="1"/>
  <c r="L556" i="1" s="1"/>
  <c r="M529" i="1"/>
  <c r="K529" i="1"/>
  <c r="L529" i="1" s="1"/>
  <c r="M549" i="1"/>
  <c r="K549" i="1"/>
  <c r="L549" i="1" s="1"/>
  <c r="M645" i="1"/>
  <c r="K645" i="1"/>
  <c r="L645" i="1" s="1"/>
  <c r="M604" i="1"/>
  <c r="K604" i="1"/>
  <c r="L604" i="1" s="1"/>
  <c r="M509" i="1"/>
  <c r="K509" i="1"/>
  <c r="L509" i="1" s="1"/>
  <c r="M683" i="1"/>
  <c r="K683" i="1"/>
  <c r="L683" i="1" s="1"/>
  <c r="M504" i="1"/>
  <c r="K504" i="1"/>
  <c r="L504" i="1" s="1"/>
  <c r="M642" i="1"/>
  <c r="K642" i="1"/>
  <c r="L642" i="1" s="1"/>
  <c r="M610" i="1"/>
  <c r="K610" i="1"/>
  <c r="L610" i="1" s="1"/>
  <c r="M597" i="1"/>
  <c r="K597" i="1"/>
  <c r="L597" i="1" s="1"/>
  <c r="M695" i="1"/>
  <c r="K695" i="1"/>
  <c r="L695" i="1" s="1"/>
  <c r="M538" i="1"/>
  <c r="K538" i="1"/>
  <c r="L538" i="1" s="1"/>
  <c r="M545" i="1"/>
  <c r="K545" i="1"/>
  <c r="L545" i="1" s="1"/>
  <c r="M567" i="1"/>
  <c r="K567" i="1"/>
  <c r="L567" i="1" s="1"/>
  <c r="M525" i="1"/>
  <c r="K525" i="1"/>
  <c r="L525" i="1" s="1"/>
  <c r="M501" i="1"/>
  <c r="K501" i="1"/>
  <c r="L501" i="1" s="1"/>
  <c r="M542" i="1"/>
  <c r="K542" i="1"/>
  <c r="L542" i="1" s="1"/>
  <c r="M586" i="1"/>
  <c r="K586" i="1"/>
  <c r="L586" i="1" s="1"/>
  <c r="M534" i="1"/>
  <c r="K534" i="1"/>
  <c r="L534" i="1" s="1"/>
  <c r="M539" i="1"/>
  <c r="K539" i="1"/>
  <c r="L539" i="1" s="1"/>
  <c r="M528" i="1"/>
  <c r="K528" i="1"/>
  <c r="L528" i="1" s="1"/>
  <c r="M559" i="1"/>
  <c r="K559" i="1"/>
  <c r="L559" i="1" s="1"/>
  <c r="M498" i="1"/>
  <c r="K498" i="1"/>
  <c r="L498" i="1" s="1"/>
  <c r="M699" i="1"/>
  <c r="K699" i="1"/>
  <c r="L699" i="1" s="1"/>
  <c r="M582" i="1"/>
  <c r="K582" i="1"/>
  <c r="L582" i="1" s="1"/>
  <c r="M620" i="1"/>
  <c r="K620" i="1"/>
  <c r="L620" i="1" s="1"/>
  <c r="M533" i="1"/>
  <c r="K533" i="1"/>
  <c r="L533" i="1" s="1"/>
  <c r="M553" i="1"/>
  <c r="K553" i="1"/>
  <c r="L553" i="1" s="1"/>
  <c r="M571" i="1"/>
  <c r="K571" i="1"/>
  <c r="L571" i="1" s="1"/>
  <c r="M577" i="1"/>
  <c r="K577" i="1"/>
  <c r="L577" i="1" s="1"/>
  <c r="M625" i="1"/>
  <c r="K625" i="1"/>
  <c r="L625" i="1" s="1"/>
  <c r="M602" i="1"/>
  <c r="K602" i="1"/>
  <c r="L602" i="1" s="1"/>
  <c r="M617" i="1"/>
  <c r="K617" i="1"/>
  <c r="L617" i="1" s="1"/>
  <c r="M563" i="1"/>
  <c r="K563" i="1"/>
  <c r="L563" i="1" s="1"/>
  <c r="M566" i="1"/>
  <c r="K566" i="1"/>
  <c r="L566" i="1" s="1"/>
  <c r="M649" i="1"/>
  <c r="K649" i="1"/>
  <c r="L649" i="1" s="1"/>
  <c r="M677" i="1"/>
  <c r="K677" i="1"/>
  <c r="L677" i="1" s="1"/>
  <c r="M520" i="1"/>
  <c r="K520" i="1"/>
  <c r="L520" i="1" s="1"/>
  <c r="M603" i="1"/>
  <c r="K603" i="1"/>
  <c r="L603" i="1" s="1"/>
  <c r="M521" i="1"/>
  <c r="K521" i="1"/>
  <c r="L521" i="1" s="1"/>
  <c r="M516" i="1"/>
  <c r="K516" i="1"/>
  <c r="L516" i="1" s="1"/>
  <c r="M588" i="1"/>
  <c r="K588" i="1"/>
  <c r="L588" i="1" s="1"/>
  <c r="M507" i="1"/>
  <c r="K507" i="1"/>
  <c r="L507" i="1" s="1"/>
  <c r="M594" i="1"/>
  <c r="K594" i="1"/>
  <c r="L594" i="1" s="1"/>
  <c r="M613" i="1"/>
  <c r="K613" i="1"/>
  <c r="L613" i="1" s="1"/>
  <c r="M512" i="1"/>
  <c r="K512" i="1"/>
  <c r="L512" i="1" s="1"/>
  <c r="M592" i="1"/>
  <c r="K592" i="1"/>
  <c r="L592" i="1" s="1"/>
  <c r="M700" i="1"/>
  <c r="K700" i="1"/>
  <c r="L700" i="1" s="1"/>
  <c r="M493" i="1"/>
  <c r="K493" i="1"/>
  <c r="L493" i="1" s="1"/>
  <c r="M581" i="1"/>
  <c r="K581" i="1"/>
  <c r="L581" i="1" s="1"/>
  <c r="M608" i="1"/>
  <c r="K608" i="1"/>
  <c r="L608" i="1" s="1"/>
  <c r="M598" i="1"/>
  <c r="K598" i="1"/>
  <c r="L598" i="1" s="1"/>
  <c r="M575" i="1"/>
  <c r="K575" i="1"/>
  <c r="L575" i="1" s="1"/>
  <c r="M505" i="1"/>
  <c r="K505" i="1"/>
  <c r="L505" i="1" s="1"/>
  <c r="M494" i="1"/>
  <c r="K494" i="1"/>
  <c r="L494" i="1" s="1"/>
  <c r="M364" i="1"/>
  <c r="K364" i="1"/>
  <c r="L364" i="1" s="1"/>
  <c r="M363" i="1"/>
  <c r="K363" i="1"/>
  <c r="L363" i="1" s="1"/>
  <c r="M679" i="1"/>
  <c r="K679" i="1"/>
  <c r="L679" i="1" s="1"/>
  <c r="M555" i="1"/>
  <c r="K555" i="1"/>
  <c r="L555" i="1" s="1"/>
  <c r="M634" i="1"/>
  <c r="K634" i="1"/>
  <c r="L634" i="1" s="1"/>
  <c r="M644" i="1"/>
  <c r="K644" i="1"/>
  <c r="L644" i="1" s="1"/>
  <c r="M660" i="1"/>
  <c r="K660" i="1"/>
  <c r="L660" i="1" s="1"/>
  <c r="M508" i="1"/>
  <c r="K508" i="1"/>
  <c r="L508" i="1" s="1"/>
  <c r="M562" i="1"/>
  <c r="K562" i="1"/>
  <c r="L562" i="1" s="1"/>
  <c r="M682" i="1"/>
  <c r="K682" i="1"/>
  <c r="L682" i="1" s="1"/>
  <c r="M657" i="1"/>
  <c r="K657" i="1"/>
  <c r="L657" i="1" s="1"/>
  <c r="M503" i="1"/>
  <c r="K503" i="1"/>
  <c r="L503" i="1" s="1"/>
  <c r="M641" i="1"/>
  <c r="K641" i="1"/>
  <c r="L641" i="1" s="1"/>
  <c r="M585" i="1"/>
  <c r="K585" i="1"/>
  <c r="L585" i="1" s="1"/>
  <c r="M694" i="1"/>
  <c r="K694" i="1"/>
  <c r="L694" i="1" s="1"/>
  <c r="M537" i="1"/>
  <c r="K537" i="1"/>
  <c r="L537" i="1" s="1"/>
  <c r="M544" i="1"/>
  <c r="K544" i="1"/>
  <c r="L544" i="1" s="1"/>
  <c r="M524" i="1"/>
  <c r="K524" i="1"/>
  <c r="L524" i="1" s="1"/>
  <c r="M637" i="1"/>
  <c r="K637" i="1"/>
  <c r="L637" i="1" s="1"/>
  <c r="M500" i="1"/>
  <c r="K500" i="1"/>
  <c r="L500" i="1" s="1"/>
  <c r="M541" i="1"/>
  <c r="K541" i="1"/>
  <c r="L541" i="1" s="1"/>
  <c r="M527" i="1"/>
  <c r="K527" i="1"/>
  <c r="L527" i="1" s="1"/>
  <c r="M558" i="1"/>
  <c r="K558" i="1"/>
  <c r="L558" i="1" s="1"/>
  <c r="M497" i="1"/>
  <c r="K497" i="1"/>
  <c r="L497" i="1" s="1"/>
  <c r="M666" i="1"/>
  <c r="K666" i="1"/>
  <c r="L666" i="1" s="1"/>
  <c r="M688" i="1"/>
  <c r="K688" i="1"/>
  <c r="L688" i="1" s="1"/>
  <c r="M552" i="1"/>
  <c r="K552" i="1"/>
  <c r="L552" i="1" s="1"/>
  <c r="M651" i="1"/>
  <c r="K651" i="1"/>
  <c r="L651" i="1" s="1"/>
  <c r="M548" i="1"/>
  <c r="K548" i="1"/>
  <c r="L548" i="1" s="1"/>
  <c r="M619" i="1"/>
  <c r="K619" i="1"/>
  <c r="L619" i="1" s="1"/>
  <c r="M543" i="1"/>
  <c r="K543" i="1"/>
  <c r="L543" i="1" s="1"/>
  <c r="M698" i="1"/>
  <c r="K698" i="1"/>
  <c r="L698" i="1" s="1"/>
  <c r="M616" i="1"/>
  <c r="K616" i="1"/>
  <c r="L616" i="1" s="1"/>
  <c r="M654" i="1"/>
  <c r="K654" i="1"/>
  <c r="L654" i="1" s="1"/>
  <c r="M628" i="1"/>
  <c r="K628" i="1"/>
  <c r="L628" i="1" s="1"/>
  <c r="M631" i="1"/>
  <c r="K631" i="1"/>
  <c r="L631" i="1" s="1"/>
  <c r="M669" i="1"/>
  <c r="K669" i="1"/>
  <c r="L669" i="1" s="1"/>
  <c r="M624" i="1"/>
  <c r="K624" i="1"/>
  <c r="L624" i="1" s="1"/>
  <c r="M601" i="1"/>
  <c r="K601" i="1"/>
  <c r="L601" i="1" s="1"/>
  <c r="M691" i="1"/>
  <c r="K691" i="1"/>
  <c r="L691" i="1" s="1"/>
  <c r="M565" i="1"/>
  <c r="K565" i="1"/>
  <c r="L565" i="1" s="1"/>
  <c r="M685" i="1"/>
  <c r="K685" i="1"/>
  <c r="L685" i="1" s="1"/>
  <c r="M648" i="1"/>
  <c r="K648" i="1"/>
  <c r="L648" i="1" s="1"/>
  <c r="M676" i="1"/>
  <c r="K676" i="1"/>
  <c r="L676" i="1" s="1"/>
  <c r="M519" i="1"/>
  <c r="K519" i="1"/>
  <c r="L519" i="1" s="1"/>
  <c r="M515" i="1"/>
  <c r="K515" i="1"/>
  <c r="L515" i="1" s="1"/>
  <c r="M672" i="1"/>
  <c r="K672" i="1"/>
  <c r="L672" i="1" s="1"/>
  <c r="M522" i="1"/>
  <c r="K522" i="1"/>
  <c r="L522" i="1" s="1"/>
  <c r="M612" i="1"/>
  <c r="K612" i="1"/>
  <c r="L612" i="1" s="1"/>
  <c r="M511" i="1"/>
  <c r="K511" i="1"/>
  <c r="L511" i="1" s="1"/>
  <c r="M591" i="1"/>
  <c r="K591" i="1"/>
  <c r="L591" i="1" s="1"/>
  <c r="M492" i="1"/>
  <c r="K492" i="1"/>
  <c r="L492" i="1" s="1"/>
  <c r="M580" i="1"/>
  <c r="K580" i="1"/>
  <c r="L580" i="1" s="1"/>
  <c r="M607" i="1"/>
  <c r="K607" i="1"/>
  <c r="L607" i="1" s="1"/>
  <c r="M574" i="1"/>
  <c r="K574" i="1"/>
  <c r="L574" i="1" s="1"/>
  <c r="M532" i="1"/>
  <c r="K532" i="1"/>
  <c r="L532" i="1" s="1"/>
  <c r="M663" i="1"/>
  <c r="K663" i="1"/>
  <c r="L663" i="1" s="1"/>
  <c r="M570" i="1"/>
  <c r="K570" i="1"/>
  <c r="L570" i="1" s="1"/>
  <c r="M41" i="1"/>
  <c r="K41" i="1"/>
  <c r="L41" i="1" s="1"/>
  <c r="M40" i="1"/>
  <c r="K40" i="1"/>
  <c r="L40" i="1" s="1"/>
  <c r="M43" i="1"/>
  <c r="K43" i="1"/>
  <c r="L43" i="1" s="1"/>
  <c r="M42" i="1"/>
  <c r="K42" i="1"/>
  <c r="L42" i="1" s="1"/>
  <c r="M28" i="1"/>
  <c r="K28" i="1"/>
  <c r="L28" i="1" s="1"/>
  <c r="M16" i="1"/>
  <c r="K16" i="1"/>
  <c r="L16" i="1" s="1"/>
  <c r="M17" i="1"/>
  <c r="K17" i="1"/>
  <c r="L17" i="1" s="1"/>
  <c r="M11" i="1"/>
  <c r="K11" i="1"/>
  <c r="L11" i="1" s="1"/>
  <c r="M25" i="1"/>
  <c r="K25" i="1"/>
  <c r="L25" i="1" s="1"/>
  <c r="M39" i="1"/>
  <c r="K39" i="1"/>
  <c r="L39" i="1" s="1"/>
  <c r="M31" i="1"/>
  <c r="K31" i="1"/>
  <c r="L31" i="1" s="1"/>
  <c r="M20" i="1"/>
  <c r="K20" i="1"/>
  <c r="L20" i="1" s="1"/>
  <c r="M10" i="1"/>
  <c r="K10" i="1"/>
  <c r="L10" i="1" s="1"/>
  <c r="M33" i="1"/>
  <c r="K33" i="1"/>
  <c r="L33" i="1" s="1"/>
  <c r="M13" i="1"/>
  <c r="K13" i="1"/>
  <c r="L13" i="1" s="1"/>
  <c r="M30" i="1"/>
  <c r="K30" i="1"/>
  <c r="L30" i="1" s="1"/>
  <c r="M29" i="1"/>
  <c r="K29" i="1"/>
  <c r="L29" i="1" s="1"/>
  <c r="M38" i="1"/>
  <c r="K38" i="1"/>
  <c r="L38" i="1" s="1"/>
  <c r="M23" i="1"/>
  <c r="K23" i="1"/>
  <c r="L23" i="1" s="1"/>
  <c r="M34" i="1"/>
  <c r="K34" i="1"/>
  <c r="L34" i="1" s="1"/>
  <c r="M35" i="1"/>
  <c r="K35" i="1"/>
  <c r="L35" i="1" s="1"/>
  <c r="M22" i="1"/>
  <c r="K22" i="1"/>
  <c r="L22" i="1" s="1"/>
  <c r="M19" i="1"/>
  <c r="K19" i="1"/>
  <c r="L19" i="1" s="1"/>
  <c r="M18" i="1"/>
  <c r="K18" i="1"/>
  <c r="L18" i="1" s="1"/>
  <c r="M7" i="1"/>
  <c r="K7" i="1"/>
  <c r="L7" i="1" s="1"/>
  <c r="M12" i="1"/>
  <c r="K12" i="1"/>
  <c r="L12" i="1" s="1"/>
  <c r="M26" i="1"/>
  <c r="K26" i="1"/>
  <c r="L26" i="1" s="1"/>
  <c r="M27" i="1"/>
  <c r="K27" i="1"/>
  <c r="L27" i="1" s="1"/>
  <c r="M36" i="1"/>
  <c r="K36" i="1"/>
  <c r="L36" i="1" s="1"/>
  <c r="M32" i="1"/>
  <c r="K32" i="1"/>
  <c r="L32" i="1" s="1"/>
  <c r="M37" i="1"/>
  <c r="K37" i="1"/>
  <c r="L37" i="1" s="1"/>
  <c r="M15" i="1"/>
  <c r="K15" i="1"/>
  <c r="L15" i="1" s="1"/>
  <c r="M14" i="1"/>
  <c r="K14" i="1"/>
  <c r="L14" i="1" s="1"/>
  <c r="M6" i="1"/>
  <c r="K6" i="1"/>
  <c r="L6" i="1" s="1"/>
  <c r="M8" i="1"/>
  <c r="K8" i="1"/>
  <c r="L8" i="1" s="1"/>
  <c r="M21" i="1"/>
  <c r="K21" i="1"/>
  <c r="L21" i="1" s="1"/>
  <c r="M24" i="1"/>
  <c r="K24" i="1"/>
  <c r="L24" i="1" s="1"/>
  <c r="M9" i="1"/>
  <c r="K9" i="1"/>
  <c r="L9" i="1" s="1"/>
  <c r="I785" i="1"/>
  <c r="M785" i="1"/>
  <c r="K785" i="1"/>
  <c r="L785" i="1" s="1"/>
  <c r="M55" i="1"/>
  <c r="K55" i="1"/>
  <c r="L55" i="1" s="1"/>
  <c r="M50" i="1"/>
  <c r="K50" i="1"/>
  <c r="L50" i="1" s="1"/>
  <c r="M52" i="1"/>
  <c r="K52" i="1"/>
  <c r="L52" i="1" s="1"/>
  <c r="M51" i="1"/>
  <c r="K51" i="1"/>
  <c r="L51" i="1" s="1"/>
  <c r="M48" i="1"/>
  <c r="K48" i="1"/>
  <c r="L48" i="1" s="1"/>
  <c r="M53" i="1"/>
  <c r="K53" i="1"/>
  <c r="L53" i="1" s="1"/>
  <c r="M49" i="1"/>
  <c r="K49" i="1"/>
  <c r="L49" i="1" s="1"/>
  <c r="M54" i="1"/>
  <c r="K54" i="1"/>
  <c r="L54" i="1" s="1"/>
  <c r="M47" i="1"/>
  <c r="K47" i="1"/>
  <c r="L47" i="1" s="1"/>
  <c r="M788" i="1"/>
  <c r="K788" i="1"/>
  <c r="L788" i="1" s="1"/>
  <c r="M159" i="1"/>
  <c r="K159" i="1"/>
  <c r="L159" i="1" s="1"/>
  <c r="M158" i="1"/>
  <c r="K158" i="1"/>
  <c r="L158" i="1" s="1"/>
  <c r="M382" i="1"/>
  <c r="K382" i="1"/>
  <c r="L382" i="1" s="1"/>
  <c r="M640" i="1"/>
  <c r="K640" i="1"/>
  <c r="L640" i="1" s="1"/>
  <c r="M557" i="1"/>
  <c r="K557" i="1"/>
  <c r="L557" i="1" s="1"/>
  <c r="M647" i="1"/>
  <c r="K647" i="1"/>
  <c r="L647" i="1" s="1"/>
  <c r="M675" i="1"/>
  <c r="K675" i="1"/>
  <c r="L675" i="1" s="1"/>
  <c r="M554" i="1"/>
  <c r="K554" i="1"/>
  <c r="L554" i="1" s="1"/>
  <c r="M643" i="1"/>
  <c r="K643" i="1"/>
  <c r="L643" i="1" s="1"/>
  <c r="M561" i="1"/>
  <c r="K561" i="1"/>
  <c r="L561" i="1" s="1"/>
  <c r="M681" i="1"/>
  <c r="K681" i="1"/>
  <c r="L681" i="1" s="1"/>
  <c r="M502" i="1"/>
  <c r="K502" i="1"/>
  <c r="L502" i="1" s="1"/>
  <c r="M584" i="1"/>
  <c r="K584" i="1"/>
  <c r="L584" i="1" s="1"/>
  <c r="M693" i="1"/>
  <c r="K693" i="1"/>
  <c r="L693" i="1" s="1"/>
  <c r="M536" i="1"/>
  <c r="K536" i="1"/>
  <c r="L536" i="1" s="1"/>
  <c r="M523" i="1"/>
  <c r="K523" i="1"/>
  <c r="L523" i="1" s="1"/>
  <c r="M499" i="1"/>
  <c r="K499" i="1"/>
  <c r="L499" i="1" s="1"/>
  <c r="M540" i="1"/>
  <c r="K540" i="1"/>
  <c r="L540" i="1" s="1"/>
  <c r="M526" i="1"/>
  <c r="K526" i="1"/>
  <c r="L526" i="1" s="1"/>
  <c r="M496" i="1"/>
  <c r="K496" i="1"/>
  <c r="L496" i="1" s="1"/>
  <c r="M551" i="1"/>
  <c r="K551" i="1"/>
  <c r="L551" i="1" s="1"/>
  <c r="M547" i="1"/>
  <c r="K547" i="1"/>
  <c r="L547" i="1" s="1"/>
  <c r="M618" i="1"/>
  <c r="K618" i="1"/>
  <c r="L618" i="1" s="1"/>
  <c r="M697" i="1"/>
  <c r="K697" i="1"/>
  <c r="L697" i="1" s="1"/>
  <c r="M615" i="1"/>
  <c r="K615" i="1"/>
  <c r="L615" i="1" s="1"/>
  <c r="M513" i="1"/>
  <c r="K513" i="1"/>
  <c r="L513" i="1" s="1"/>
  <c r="M623" i="1"/>
  <c r="K623" i="1"/>
  <c r="L623" i="1" s="1"/>
  <c r="M600" i="1"/>
  <c r="K600" i="1"/>
  <c r="L600" i="1" s="1"/>
  <c r="M486" i="1"/>
  <c r="K486" i="1"/>
  <c r="L486" i="1" s="1"/>
  <c r="M485" i="1"/>
  <c r="K485" i="1"/>
  <c r="L485" i="1" s="1"/>
  <c r="M564" i="1"/>
  <c r="K564" i="1"/>
  <c r="L564" i="1" s="1"/>
  <c r="M518" i="1"/>
  <c r="K518" i="1"/>
  <c r="L518" i="1" s="1"/>
  <c r="M514" i="1"/>
  <c r="K514" i="1"/>
  <c r="L514" i="1" s="1"/>
  <c r="M611" i="1"/>
  <c r="K611" i="1"/>
  <c r="L611" i="1" s="1"/>
  <c r="M510" i="1"/>
  <c r="K510" i="1"/>
  <c r="L510" i="1" s="1"/>
  <c r="M590" i="1"/>
  <c r="K590" i="1"/>
  <c r="L590" i="1" s="1"/>
  <c r="M491" i="1"/>
  <c r="K491" i="1"/>
  <c r="L491" i="1" s="1"/>
  <c r="M579" i="1"/>
  <c r="K579" i="1"/>
  <c r="L579" i="1" s="1"/>
  <c r="M606" i="1"/>
  <c r="K606" i="1"/>
  <c r="L606" i="1" s="1"/>
  <c r="M573" i="1"/>
  <c r="K573" i="1"/>
  <c r="L573" i="1" s="1"/>
  <c r="M531" i="1"/>
  <c r="K531" i="1"/>
  <c r="L531" i="1" s="1"/>
  <c r="M569" i="1"/>
  <c r="K569" i="1"/>
  <c r="L569" i="1" s="1"/>
  <c r="M384" i="1"/>
  <c r="K384" i="1"/>
  <c r="L384" i="1" s="1"/>
  <c r="I383" i="1"/>
  <c r="M383" i="1"/>
  <c r="K383" i="1"/>
  <c r="L383" i="1" s="1"/>
  <c r="M381" i="1"/>
  <c r="K381" i="1"/>
  <c r="L381" i="1" s="1"/>
  <c r="M380" i="1"/>
  <c r="K380" i="1"/>
  <c r="L380" i="1" s="1"/>
  <c r="M377" i="1"/>
  <c r="K377" i="1"/>
  <c r="L377" i="1" s="1"/>
  <c r="I379" i="1"/>
  <c r="M379" i="1"/>
  <c r="K379" i="1"/>
  <c r="L379" i="1" s="1"/>
  <c r="M378" i="1"/>
  <c r="K378" i="1"/>
  <c r="L378" i="1" s="1"/>
  <c r="M376" i="1"/>
  <c r="K376" i="1"/>
  <c r="L376" i="1" s="1"/>
  <c r="I375" i="1"/>
  <c r="M375" i="1"/>
  <c r="K375" i="1"/>
  <c r="L375" i="1" s="1"/>
  <c r="M340" i="1"/>
  <c r="K340" i="1"/>
  <c r="L340" i="1" s="1"/>
  <c r="I741" i="1"/>
  <c r="M741" i="1"/>
  <c r="K741" i="1"/>
  <c r="L741" i="1" s="1"/>
  <c r="M736" i="1"/>
  <c r="K736" i="1"/>
  <c r="L736" i="1" s="1"/>
  <c r="M731" i="1"/>
  <c r="K731" i="1"/>
  <c r="L731" i="1" s="1"/>
  <c r="M740" i="1"/>
  <c r="K740" i="1"/>
  <c r="L740" i="1" s="1"/>
  <c r="M728" i="1"/>
  <c r="K728" i="1"/>
  <c r="L728" i="1" s="1"/>
  <c r="M734" i="1"/>
  <c r="K734" i="1"/>
  <c r="L734" i="1" s="1"/>
  <c r="M735" i="1"/>
  <c r="K735" i="1"/>
  <c r="L735" i="1" s="1"/>
  <c r="M739" i="1"/>
  <c r="K739" i="1"/>
  <c r="L739" i="1" s="1"/>
  <c r="M738" i="1"/>
  <c r="K738" i="1"/>
  <c r="L738" i="1" s="1"/>
  <c r="M727" i="1"/>
  <c r="K727" i="1"/>
  <c r="L727" i="1" s="1"/>
  <c r="M733" i="1"/>
  <c r="K733" i="1"/>
  <c r="L733" i="1" s="1"/>
  <c r="M730" i="1"/>
  <c r="K730" i="1"/>
  <c r="L730" i="1" s="1"/>
  <c r="M729" i="1"/>
  <c r="K729" i="1"/>
  <c r="L729" i="1" s="1"/>
  <c r="M732" i="1"/>
  <c r="K732" i="1"/>
  <c r="L732" i="1" s="1"/>
  <c r="M737" i="1"/>
  <c r="K737" i="1"/>
  <c r="L737" i="1" s="1"/>
  <c r="M283" i="1"/>
  <c r="K283" i="1"/>
  <c r="L283" i="1" s="1"/>
  <c r="M355" i="1"/>
  <c r="K355" i="1"/>
  <c r="L355" i="1" s="1"/>
  <c r="M353" i="1"/>
  <c r="K353" i="1"/>
  <c r="L353" i="1" s="1"/>
  <c r="M349" i="1"/>
  <c r="K349" i="1"/>
  <c r="L349" i="1" s="1"/>
  <c r="M348" i="1"/>
  <c r="K348" i="1"/>
  <c r="L348" i="1" s="1"/>
  <c r="I343" i="1"/>
  <c r="M343" i="1"/>
  <c r="K343" i="1"/>
  <c r="L343" i="1" s="1"/>
  <c r="M345" i="1"/>
  <c r="K345" i="1"/>
  <c r="L345" i="1" s="1"/>
  <c r="M346" i="1"/>
  <c r="K346" i="1"/>
  <c r="L346" i="1" s="1"/>
  <c r="M358" i="1"/>
  <c r="K358" i="1"/>
  <c r="L358" i="1" s="1"/>
  <c r="M357" i="1"/>
  <c r="K357" i="1"/>
  <c r="L357" i="1" s="1"/>
  <c r="M341" i="1"/>
  <c r="K341" i="1"/>
  <c r="L341" i="1" s="1"/>
  <c r="M344" i="1"/>
  <c r="K344" i="1"/>
  <c r="L344" i="1" s="1"/>
  <c r="M347" i="1"/>
  <c r="K347" i="1"/>
  <c r="L347" i="1" s="1"/>
  <c r="M342" i="1"/>
  <c r="K342" i="1"/>
  <c r="L342" i="1" s="1"/>
  <c r="M350" i="1"/>
  <c r="K350" i="1"/>
  <c r="L350" i="1" s="1"/>
  <c r="M351" i="1"/>
  <c r="K351" i="1"/>
  <c r="L351" i="1" s="1"/>
  <c r="M354" i="1"/>
  <c r="K354" i="1"/>
  <c r="L354" i="1" s="1"/>
  <c r="M352" i="1"/>
  <c r="K352" i="1"/>
  <c r="L352" i="1" s="1"/>
  <c r="M356" i="1"/>
  <c r="K356" i="1"/>
  <c r="L356" i="1" s="1"/>
  <c r="M316" i="1"/>
  <c r="K316" i="1"/>
  <c r="L316" i="1" s="1"/>
  <c r="M317" i="1"/>
  <c r="K317" i="1"/>
  <c r="L317" i="1" s="1"/>
  <c r="M315" i="1"/>
  <c r="K315" i="1"/>
  <c r="L315" i="1" s="1"/>
  <c r="M318" i="1"/>
  <c r="K318" i="1"/>
  <c r="L318" i="1" s="1"/>
  <c r="M319" i="1"/>
  <c r="K319" i="1"/>
  <c r="L319" i="1" s="1"/>
  <c r="M314" i="1"/>
  <c r="K314" i="1"/>
  <c r="L314" i="1" s="1"/>
  <c r="M73" i="1"/>
  <c r="K73" i="1"/>
  <c r="L73" i="1" s="1"/>
  <c r="M74" i="1"/>
  <c r="K74" i="1"/>
  <c r="L74" i="1" s="1"/>
  <c r="M71" i="1"/>
  <c r="K71" i="1"/>
  <c r="L71" i="1" s="1"/>
  <c r="M75" i="1"/>
  <c r="K75" i="1"/>
  <c r="L75" i="1" s="1"/>
  <c r="I72" i="1"/>
  <c r="M72" i="1"/>
  <c r="K72" i="1"/>
  <c r="L72" i="1" s="1"/>
  <c r="M166" i="1"/>
  <c r="K166" i="1"/>
  <c r="L166" i="1" s="1"/>
  <c r="M170" i="1"/>
  <c r="K170" i="1"/>
  <c r="L170" i="1" s="1"/>
  <c r="M174" i="1"/>
  <c r="K174" i="1"/>
  <c r="L174" i="1" s="1"/>
  <c r="M162" i="1"/>
  <c r="K162" i="1"/>
  <c r="L162" i="1" s="1"/>
  <c r="M167" i="1"/>
  <c r="K167" i="1"/>
  <c r="L167" i="1" s="1"/>
  <c r="M169" i="1"/>
  <c r="K169" i="1"/>
  <c r="L169" i="1" s="1"/>
  <c r="M171" i="1"/>
  <c r="K171" i="1"/>
  <c r="L171" i="1" s="1"/>
  <c r="M161" i="1"/>
  <c r="K161" i="1"/>
  <c r="L161" i="1" s="1"/>
  <c r="M175" i="1"/>
  <c r="K175" i="1"/>
  <c r="L175" i="1" s="1"/>
  <c r="I168" i="1"/>
  <c r="M168" i="1"/>
  <c r="K168" i="1"/>
  <c r="L168" i="1" s="1"/>
  <c r="I160" i="1"/>
  <c r="M160" i="1"/>
  <c r="K160" i="1"/>
  <c r="L160" i="1" s="1"/>
  <c r="M163" i="1"/>
  <c r="K163" i="1"/>
  <c r="L163" i="1" s="1"/>
  <c r="M165" i="1"/>
  <c r="K165" i="1"/>
  <c r="L165" i="1" s="1"/>
  <c r="I164" i="1"/>
  <c r="M164" i="1"/>
  <c r="K164" i="1"/>
  <c r="L164" i="1" s="1"/>
  <c r="I172" i="1"/>
  <c r="M172" i="1"/>
  <c r="K172" i="1"/>
  <c r="L172" i="1" s="1"/>
  <c r="M173" i="1"/>
  <c r="K173" i="1"/>
  <c r="L173" i="1" s="1"/>
  <c r="M313" i="1"/>
  <c r="K313" i="1"/>
  <c r="L313" i="1" s="1"/>
  <c r="M312" i="1"/>
  <c r="K312" i="1"/>
  <c r="L312" i="1" s="1"/>
  <c r="M187" i="1"/>
  <c r="K187" i="1"/>
  <c r="L187" i="1" s="1"/>
  <c r="I188" i="1"/>
  <c r="M188" i="1"/>
  <c r="K188" i="1"/>
  <c r="L188" i="1" s="1"/>
  <c r="M189" i="1"/>
  <c r="K189" i="1"/>
  <c r="L189" i="1" s="1"/>
  <c r="I186" i="1"/>
  <c r="M186" i="1"/>
  <c r="K186" i="1"/>
  <c r="L186" i="1" s="1"/>
  <c r="M185" i="1"/>
  <c r="K185" i="1"/>
  <c r="L185" i="1" s="1"/>
  <c r="I391" i="1"/>
  <c r="M391" i="1"/>
  <c r="K391" i="1"/>
  <c r="L391" i="1" s="1"/>
  <c r="M326" i="1"/>
  <c r="K326" i="1"/>
  <c r="L326" i="1" s="1"/>
  <c r="M323" i="1"/>
  <c r="K323" i="1"/>
  <c r="L323" i="1" s="1"/>
  <c r="M325" i="1"/>
  <c r="K325" i="1"/>
  <c r="L325" i="1" s="1"/>
  <c r="M322" i="1"/>
  <c r="K322" i="1"/>
  <c r="L322" i="1" s="1"/>
  <c r="M324" i="1"/>
  <c r="K324" i="1"/>
  <c r="L324" i="1" s="1"/>
  <c r="M320" i="1"/>
  <c r="K320" i="1"/>
  <c r="L320" i="1" s="1"/>
  <c r="M321" i="1"/>
  <c r="K321" i="1"/>
  <c r="L321" i="1" s="1"/>
  <c r="M419" i="1"/>
  <c r="K419" i="1"/>
  <c r="L419" i="1" s="1"/>
  <c r="M418" i="1"/>
  <c r="K418" i="1"/>
  <c r="L418" i="1" s="1"/>
  <c r="M87" i="1"/>
  <c r="K87" i="1"/>
  <c r="L87" i="1" s="1"/>
  <c r="I88" i="1"/>
  <c r="M88" i="1"/>
  <c r="K88" i="1"/>
  <c r="L88" i="1" s="1"/>
  <c r="M85" i="1"/>
  <c r="K85" i="1"/>
  <c r="L85" i="1" s="1"/>
  <c r="M86" i="1"/>
  <c r="K86" i="1"/>
  <c r="L86" i="1" s="1"/>
  <c r="I80" i="1"/>
  <c r="M80" i="1"/>
  <c r="K80" i="1"/>
  <c r="L80" i="1" s="1"/>
  <c r="I84" i="1"/>
  <c r="M84" i="1"/>
  <c r="K84" i="1"/>
  <c r="L84" i="1" s="1"/>
  <c r="M81" i="1"/>
  <c r="K81" i="1"/>
  <c r="L81" i="1" s="1"/>
  <c r="M83" i="1"/>
  <c r="K83" i="1"/>
  <c r="L83" i="1" s="1"/>
  <c r="M82" i="1"/>
  <c r="K82" i="1"/>
  <c r="L82" i="1" s="1"/>
  <c r="M79" i="1"/>
  <c r="K79" i="1"/>
  <c r="L79" i="1" s="1"/>
  <c r="M337" i="1"/>
  <c r="K337" i="1"/>
  <c r="L337" i="1" s="1"/>
  <c r="M338" i="1"/>
  <c r="K338" i="1"/>
  <c r="L338" i="1" s="1"/>
  <c r="M336" i="1"/>
  <c r="K336" i="1"/>
  <c r="L336" i="1" s="1"/>
  <c r="M335" i="1"/>
  <c r="K335" i="1"/>
  <c r="L335" i="1" s="1"/>
  <c r="M334" i="1"/>
  <c r="K334" i="1"/>
  <c r="L334" i="1" s="1"/>
  <c r="M117" i="1"/>
  <c r="K117" i="1"/>
  <c r="L117" i="1" s="1"/>
  <c r="I124" i="1"/>
  <c r="M124" i="1"/>
  <c r="K124" i="1"/>
  <c r="L124" i="1" s="1"/>
  <c r="M95" i="1"/>
  <c r="K95" i="1"/>
  <c r="L95" i="1" s="1"/>
  <c r="M125" i="1"/>
  <c r="K125" i="1"/>
  <c r="L125" i="1" s="1"/>
  <c r="I96" i="1"/>
  <c r="M96" i="1"/>
  <c r="K96" i="1"/>
  <c r="L96" i="1" s="1"/>
  <c r="I112" i="1"/>
  <c r="M112" i="1"/>
  <c r="K112" i="1"/>
  <c r="L112" i="1" s="1"/>
  <c r="M123" i="1"/>
  <c r="K123" i="1"/>
  <c r="L123" i="1" s="1"/>
  <c r="I116" i="1"/>
  <c r="M116" i="1"/>
  <c r="K116" i="1"/>
  <c r="L116" i="1" s="1"/>
  <c r="M118" i="1"/>
  <c r="K118" i="1"/>
  <c r="L118" i="1" s="1"/>
  <c r="M114" i="1"/>
  <c r="K114" i="1"/>
  <c r="L114" i="1" s="1"/>
  <c r="M113" i="1"/>
  <c r="K113" i="1"/>
  <c r="L113" i="1" s="1"/>
  <c r="M121" i="1"/>
  <c r="K121" i="1"/>
  <c r="L121" i="1" s="1"/>
  <c r="I120" i="1"/>
  <c r="M120" i="1"/>
  <c r="K120" i="1"/>
  <c r="L120" i="1" s="1"/>
  <c r="M111" i="1"/>
  <c r="K111" i="1"/>
  <c r="L111" i="1" s="1"/>
  <c r="M94" i="1"/>
  <c r="K94" i="1"/>
  <c r="L94" i="1" s="1"/>
  <c r="M115" i="1"/>
  <c r="K115" i="1"/>
  <c r="L115" i="1" s="1"/>
  <c r="M122" i="1"/>
  <c r="K122" i="1"/>
  <c r="L122" i="1" s="1"/>
  <c r="M119" i="1"/>
  <c r="K119" i="1"/>
  <c r="L119" i="1" s="1"/>
  <c r="M110" i="1"/>
  <c r="K110" i="1"/>
  <c r="L110" i="1" s="1"/>
  <c r="M288" i="1"/>
  <c r="K288" i="1"/>
  <c r="L288" i="1" s="1"/>
  <c r="M287" i="1"/>
  <c r="K287" i="1"/>
  <c r="L287" i="1" s="1"/>
  <c r="M286" i="1"/>
  <c r="K286" i="1"/>
  <c r="L286" i="1" s="1"/>
  <c r="M285" i="1"/>
  <c r="K285" i="1"/>
  <c r="L285" i="1" s="1"/>
  <c r="M149" i="1"/>
  <c r="K149" i="1"/>
  <c r="L149" i="1" s="1"/>
  <c r="M139" i="1"/>
  <c r="K139" i="1"/>
  <c r="L139" i="1" s="1"/>
  <c r="M147" i="1"/>
  <c r="K147" i="1"/>
  <c r="L147" i="1" s="1"/>
  <c r="M151" i="1"/>
  <c r="K151" i="1"/>
  <c r="L151" i="1" s="1"/>
  <c r="M141" i="1"/>
  <c r="K141" i="1"/>
  <c r="L141" i="1" s="1"/>
  <c r="M146" i="1"/>
  <c r="K146" i="1"/>
  <c r="L146" i="1" s="1"/>
  <c r="I156" i="1"/>
  <c r="M156" i="1"/>
  <c r="K156" i="1"/>
  <c r="L156" i="1" s="1"/>
  <c r="M153" i="1"/>
  <c r="K153" i="1"/>
  <c r="L153" i="1" s="1"/>
  <c r="M143" i="1"/>
  <c r="K143" i="1"/>
  <c r="L143" i="1" s="1"/>
  <c r="M154" i="1"/>
  <c r="K154" i="1"/>
  <c r="L154" i="1" s="1"/>
  <c r="I144" i="1"/>
  <c r="M144" i="1"/>
  <c r="K144" i="1"/>
  <c r="L144" i="1" s="1"/>
  <c r="I152" i="1"/>
  <c r="M152" i="1"/>
  <c r="K152" i="1"/>
  <c r="L152" i="1" s="1"/>
  <c r="M142" i="1"/>
  <c r="K142" i="1"/>
  <c r="L142" i="1" s="1"/>
  <c r="M155" i="1"/>
  <c r="K155" i="1"/>
  <c r="L155" i="1" s="1"/>
  <c r="M145" i="1"/>
  <c r="K145" i="1"/>
  <c r="L145" i="1" s="1"/>
  <c r="I148" i="1"/>
  <c r="M148" i="1"/>
  <c r="K148" i="1"/>
  <c r="L148" i="1" s="1"/>
  <c r="M138" i="1"/>
  <c r="K138" i="1"/>
  <c r="L138" i="1" s="1"/>
  <c r="M150" i="1"/>
  <c r="K150" i="1"/>
  <c r="L150" i="1" s="1"/>
  <c r="I140" i="1"/>
  <c r="M140" i="1"/>
  <c r="K140" i="1"/>
  <c r="L140" i="1" s="1"/>
  <c r="I295" i="1"/>
  <c r="M295" i="1"/>
  <c r="K295" i="1"/>
  <c r="L295" i="1" s="1"/>
  <c r="M329" i="1"/>
  <c r="K329" i="1"/>
  <c r="L329" i="1" s="1"/>
  <c r="M330" i="1"/>
  <c r="K330" i="1"/>
  <c r="L330" i="1" s="1"/>
  <c r="M331" i="1"/>
  <c r="K331" i="1"/>
  <c r="L331" i="1" s="1"/>
  <c r="M332" i="1"/>
  <c r="K332" i="1"/>
  <c r="L332" i="1" s="1"/>
  <c r="M761" i="1"/>
  <c r="K761" i="1"/>
  <c r="L761" i="1" s="1"/>
  <c r="M762" i="1"/>
  <c r="K762" i="1"/>
  <c r="L762" i="1" s="1"/>
  <c r="M760" i="1"/>
  <c r="K760" i="1"/>
  <c r="L760" i="1" s="1"/>
  <c r="M757" i="1"/>
  <c r="K757" i="1"/>
  <c r="L757" i="1" s="1"/>
  <c r="M756" i="1"/>
  <c r="K756" i="1"/>
  <c r="L756" i="1" s="1"/>
  <c r="M758" i="1"/>
  <c r="K758" i="1"/>
  <c r="L758" i="1" s="1"/>
  <c r="M759" i="1"/>
  <c r="K759" i="1"/>
  <c r="L759" i="1" s="1"/>
  <c r="M765" i="1"/>
  <c r="K765" i="1"/>
  <c r="L765" i="1" s="1"/>
  <c r="M767" i="1"/>
  <c r="K767" i="1"/>
  <c r="L767" i="1" s="1"/>
  <c r="M766" i="1"/>
  <c r="K766" i="1"/>
  <c r="L766" i="1" s="1"/>
  <c r="M763" i="1"/>
  <c r="K763" i="1"/>
  <c r="L763" i="1" s="1"/>
  <c r="M764" i="1"/>
  <c r="K764" i="1"/>
  <c r="L764" i="1" s="1"/>
  <c r="M755" i="1"/>
  <c r="K755" i="1"/>
  <c r="L755" i="1" s="1"/>
  <c r="M751" i="1"/>
  <c r="K751" i="1"/>
  <c r="L751" i="1" s="1"/>
  <c r="M750" i="1"/>
  <c r="K750" i="1"/>
  <c r="L750" i="1" s="1"/>
  <c r="M752" i="1"/>
  <c r="K752" i="1"/>
  <c r="L752" i="1" s="1"/>
  <c r="M754" i="1"/>
  <c r="K754" i="1"/>
  <c r="L754" i="1" s="1"/>
  <c r="M753" i="1"/>
  <c r="K753" i="1"/>
  <c r="L753" i="1" s="1"/>
  <c r="M772" i="1"/>
  <c r="K772" i="1"/>
  <c r="L772" i="1" s="1"/>
  <c r="M770" i="1"/>
  <c r="K770" i="1"/>
  <c r="L770" i="1" s="1"/>
  <c r="M771" i="1"/>
  <c r="K771" i="1"/>
  <c r="L771" i="1" s="1"/>
  <c r="M768" i="1"/>
  <c r="K768" i="1"/>
  <c r="L768" i="1" s="1"/>
  <c r="M769" i="1"/>
  <c r="K769" i="1"/>
  <c r="L769" i="1" s="1"/>
  <c r="M777" i="1"/>
  <c r="K777" i="1"/>
  <c r="L777" i="1" s="1"/>
  <c r="M778" i="1"/>
  <c r="K778" i="1"/>
  <c r="L778" i="1" s="1"/>
  <c r="M774" i="1"/>
  <c r="K774" i="1"/>
  <c r="L774" i="1" s="1"/>
  <c r="M775" i="1"/>
  <c r="K775" i="1"/>
  <c r="L775" i="1" s="1"/>
  <c r="M776" i="1"/>
  <c r="K776" i="1"/>
  <c r="L776" i="1" s="1"/>
  <c r="M773" i="1"/>
  <c r="K773" i="1"/>
  <c r="L773" i="1" s="1"/>
  <c r="M784" i="1"/>
  <c r="K784" i="1"/>
  <c r="L784" i="1" s="1"/>
  <c r="M781" i="1"/>
  <c r="K781" i="1"/>
  <c r="L781" i="1" s="1"/>
  <c r="M782" i="1"/>
  <c r="K782" i="1"/>
  <c r="L782" i="1" s="1"/>
  <c r="M780" i="1"/>
  <c r="K780" i="1"/>
  <c r="L780" i="1" s="1"/>
  <c r="M779" i="1"/>
  <c r="K779" i="1"/>
  <c r="L779" i="1" s="1"/>
  <c r="M783" i="1"/>
  <c r="K783" i="1"/>
  <c r="L783" i="1" s="1"/>
  <c r="M367" i="1"/>
  <c r="K367" i="1"/>
  <c r="L367" i="1" s="1"/>
  <c r="M368" i="1"/>
  <c r="K368" i="1"/>
  <c r="L368" i="1" s="1"/>
  <c r="M369" i="1"/>
  <c r="K369" i="1"/>
  <c r="L369" i="1" s="1"/>
  <c r="M366" i="1"/>
  <c r="K366" i="1"/>
  <c r="L366" i="1" s="1"/>
  <c r="M201" i="1"/>
  <c r="K201" i="1"/>
  <c r="L201" i="1" s="1"/>
  <c r="M249" i="1"/>
  <c r="K249" i="1"/>
  <c r="L249" i="1" s="1"/>
  <c r="M250" i="1"/>
  <c r="K250" i="1"/>
  <c r="L250" i="1" s="1"/>
  <c r="M259" i="1"/>
  <c r="K259" i="1"/>
  <c r="L259" i="1" s="1"/>
  <c r="M224" i="1"/>
  <c r="K224" i="1"/>
  <c r="L224" i="1" s="1"/>
  <c r="I255" i="1"/>
  <c r="M255" i="1"/>
  <c r="K255" i="1"/>
  <c r="L255" i="1" s="1"/>
  <c r="M217" i="1"/>
  <c r="K217" i="1"/>
  <c r="L217" i="1" s="1"/>
  <c r="M228" i="1"/>
  <c r="K228" i="1"/>
  <c r="L228" i="1" s="1"/>
  <c r="M258" i="1"/>
  <c r="K258" i="1"/>
  <c r="L258" i="1" s="1"/>
  <c r="I223" i="1"/>
  <c r="M223" i="1"/>
  <c r="K223" i="1"/>
  <c r="L223" i="1" s="1"/>
  <c r="M222" i="1"/>
  <c r="K222" i="1"/>
  <c r="L222" i="1" s="1"/>
  <c r="M257" i="1"/>
  <c r="K257" i="1"/>
  <c r="L257" i="1" s="1"/>
  <c r="M199" i="1"/>
  <c r="K199" i="1"/>
  <c r="L199" i="1" s="1"/>
  <c r="M200" i="1"/>
  <c r="K200" i="1"/>
  <c r="L200" i="1" s="1"/>
  <c r="M248" i="1"/>
  <c r="K248" i="1"/>
  <c r="L248" i="1" s="1"/>
  <c r="I239" i="1"/>
  <c r="M239" i="1"/>
  <c r="K239" i="1"/>
  <c r="L239" i="1" s="1"/>
  <c r="M202" i="1"/>
  <c r="K202" i="1"/>
  <c r="L202" i="1" s="1"/>
  <c r="M198" i="1"/>
  <c r="K198" i="1"/>
  <c r="L198" i="1" s="1"/>
  <c r="M246" i="1"/>
  <c r="K246" i="1"/>
  <c r="L246" i="1" s="1"/>
  <c r="M247" i="1"/>
  <c r="K247" i="1"/>
  <c r="L247" i="1" s="1"/>
  <c r="M216" i="1"/>
  <c r="K216" i="1"/>
  <c r="L216" i="1" s="1"/>
  <c r="M221" i="1"/>
  <c r="K221" i="1"/>
  <c r="L221" i="1" s="1"/>
  <c r="M214" i="1"/>
  <c r="K214" i="1"/>
  <c r="L214" i="1" s="1"/>
  <c r="I266" i="1"/>
  <c r="M266" i="1"/>
  <c r="K266" i="1"/>
  <c r="L266" i="1" s="1"/>
  <c r="M241" i="1"/>
  <c r="K241" i="1"/>
  <c r="L241" i="1" s="1"/>
  <c r="M263" i="1"/>
  <c r="K263" i="1"/>
  <c r="L263" i="1" s="1"/>
  <c r="M231" i="1"/>
  <c r="K231" i="1"/>
  <c r="L231" i="1" s="1"/>
  <c r="I245" i="1"/>
  <c r="M245" i="1"/>
  <c r="K245" i="1"/>
  <c r="L245" i="1" s="1"/>
  <c r="M212" i="1"/>
  <c r="K212" i="1"/>
  <c r="L212" i="1" s="1"/>
  <c r="M210" i="1"/>
  <c r="K210" i="1"/>
  <c r="L210" i="1" s="1"/>
  <c r="M253" i="1"/>
  <c r="K253" i="1"/>
  <c r="L253" i="1" s="1"/>
  <c r="M264" i="1"/>
  <c r="K264" i="1"/>
  <c r="L264" i="1" s="1"/>
  <c r="M233" i="1"/>
  <c r="K233" i="1"/>
  <c r="L233" i="1" s="1"/>
  <c r="I208" i="1"/>
  <c r="M208" i="1"/>
  <c r="K208" i="1"/>
  <c r="L208" i="1" s="1"/>
  <c r="M252" i="1"/>
  <c r="K252" i="1"/>
  <c r="L252" i="1" s="1"/>
  <c r="M262" i="1"/>
  <c r="K262" i="1"/>
  <c r="L262" i="1" s="1"/>
  <c r="M230" i="1"/>
  <c r="K230" i="1"/>
  <c r="L230" i="1" s="1"/>
  <c r="M267" i="1"/>
  <c r="K267" i="1"/>
  <c r="L267" i="1" s="1"/>
  <c r="M242" i="1"/>
  <c r="K242" i="1"/>
  <c r="L242" i="1" s="1"/>
  <c r="I261" i="1"/>
  <c r="M261" i="1"/>
  <c r="K261" i="1"/>
  <c r="L261" i="1" s="1"/>
  <c r="M227" i="1"/>
  <c r="K227" i="1"/>
  <c r="L227" i="1" s="1"/>
  <c r="M220" i="1"/>
  <c r="K220" i="1"/>
  <c r="L220" i="1" s="1"/>
  <c r="I234" i="1"/>
  <c r="M234" i="1"/>
  <c r="K234" i="1"/>
  <c r="L234" i="1" s="1"/>
  <c r="M244" i="1"/>
  <c r="K244" i="1"/>
  <c r="L244" i="1" s="1"/>
  <c r="M238" i="1"/>
  <c r="K238" i="1"/>
  <c r="L238" i="1" s="1"/>
  <c r="M203" i="1"/>
  <c r="K203" i="1"/>
  <c r="L203" i="1" s="1"/>
  <c r="I229" i="1"/>
  <c r="M229" i="1"/>
  <c r="K229" i="1"/>
  <c r="L229" i="1" s="1"/>
  <c r="M215" i="1"/>
  <c r="K215" i="1"/>
  <c r="L215" i="1" s="1"/>
  <c r="M232" i="1"/>
  <c r="K232" i="1"/>
  <c r="L232" i="1" s="1"/>
  <c r="M265" i="1"/>
  <c r="K265" i="1"/>
  <c r="L265" i="1" s="1"/>
  <c r="M237" i="1"/>
  <c r="K237" i="1"/>
  <c r="L237" i="1" s="1"/>
  <c r="M205" i="1"/>
  <c r="K205" i="1"/>
  <c r="L205" i="1" s="1"/>
  <c r="M209" i="1"/>
  <c r="K209" i="1"/>
  <c r="L209" i="1" s="1"/>
  <c r="M236" i="1"/>
  <c r="K236" i="1"/>
  <c r="L236" i="1" s="1"/>
  <c r="M256" i="1"/>
  <c r="K256" i="1"/>
  <c r="L256" i="1" s="1"/>
  <c r="I218" i="1"/>
  <c r="M218" i="1"/>
  <c r="K218" i="1"/>
  <c r="L218" i="1" s="1"/>
  <c r="M268" i="1"/>
  <c r="K268" i="1"/>
  <c r="L268" i="1" s="1"/>
  <c r="M243" i="1"/>
  <c r="K243" i="1"/>
  <c r="L243" i="1" s="1"/>
  <c r="M254" i="1"/>
  <c r="K254" i="1"/>
  <c r="L254" i="1" s="1"/>
  <c r="M211" i="1"/>
  <c r="K211" i="1"/>
  <c r="L211" i="1" s="1"/>
  <c r="M219" i="1"/>
  <c r="K219" i="1"/>
  <c r="L219" i="1" s="1"/>
  <c r="M206" i="1"/>
  <c r="K206" i="1"/>
  <c r="L206" i="1" s="1"/>
  <c r="M226" i="1"/>
  <c r="K226" i="1"/>
  <c r="L226" i="1" s="1"/>
  <c r="M235" i="1"/>
  <c r="K235" i="1"/>
  <c r="L235" i="1" s="1"/>
  <c r="M207" i="1"/>
  <c r="K207" i="1"/>
  <c r="L207" i="1" s="1"/>
  <c r="I204" i="1"/>
  <c r="M204" i="1"/>
  <c r="K204" i="1"/>
  <c r="L204" i="1" s="1"/>
  <c r="M260" i="1"/>
  <c r="K260" i="1"/>
  <c r="L260" i="1" s="1"/>
  <c r="M225" i="1"/>
  <c r="K225" i="1"/>
  <c r="L225" i="1" s="1"/>
  <c r="M240" i="1"/>
  <c r="K240" i="1"/>
  <c r="L240" i="1" s="1"/>
  <c r="I213" i="1"/>
  <c r="M213" i="1"/>
  <c r="K213" i="1"/>
  <c r="L213" i="1" s="1"/>
  <c r="M197" i="1"/>
  <c r="K197" i="1"/>
  <c r="L197" i="1" s="1"/>
  <c r="I196" i="1"/>
  <c r="M196" i="1"/>
  <c r="K196" i="1"/>
  <c r="L196" i="1" s="1"/>
  <c r="M251" i="1"/>
  <c r="K251" i="1"/>
  <c r="L251" i="1" s="1"/>
  <c r="M181" i="1"/>
  <c r="K181" i="1"/>
  <c r="L181" i="1" s="1"/>
  <c r="M183" i="1"/>
  <c r="K183" i="1"/>
  <c r="L183" i="1" s="1"/>
  <c r="M182" i="1"/>
  <c r="K182" i="1"/>
  <c r="L182" i="1" s="1"/>
  <c r="M177" i="1"/>
  <c r="K177" i="1"/>
  <c r="L177" i="1" s="1"/>
  <c r="I176" i="1"/>
  <c r="M176" i="1"/>
  <c r="K176" i="1"/>
  <c r="L176" i="1" s="1"/>
  <c r="I180" i="1"/>
  <c r="M180" i="1"/>
  <c r="K180" i="1"/>
  <c r="L180" i="1" s="1"/>
  <c r="M179" i="1"/>
  <c r="K179" i="1"/>
  <c r="L179" i="1" s="1"/>
  <c r="M178" i="1"/>
  <c r="K178" i="1"/>
  <c r="L178" i="1" s="1"/>
  <c r="M308" i="1"/>
  <c r="K308" i="1"/>
  <c r="L308" i="1" s="1"/>
  <c r="M307" i="1"/>
  <c r="K307" i="1"/>
  <c r="L307" i="1" s="1"/>
  <c r="M309" i="1"/>
  <c r="K309" i="1"/>
  <c r="L309" i="1" s="1"/>
  <c r="I311" i="1"/>
  <c r="M311" i="1"/>
  <c r="K311" i="1"/>
  <c r="L311" i="1" s="1"/>
  <c r="M310" i="1"/>
  <c r="K310" i="1"/>
  <c r="L310" i="1" s="1"/>
  <c r="M412" i="1"/>
  <c r="K412" i="1"/>
  <c r="M394" i="1"/>
  <c r="K394" i="1"/>
  <c r="L394" i="1" s="1"/>
  <c r="M392" i="1"/>
  <c r="K392" i="1"/>
  <c r="L392" i="1" s="1"/>
  <c r="M393" i="1"/>
  <c r="K393" i="1"/>
  <c r="L393" i="1" s="1"/>
  <c r="M411" i="1"/>
  <c r="K411" i="1"/>
  <c r="L411" i="1" s="1"/>
  <c r="M410" i="1"/>
  <c r="K410" i="1"/>
  <c r="L410" i="1" s="1"/>
  <c r="I407" i="1"/>
  <c r="M407" i="1"/>
  <c r="K407" i="1"/>
  <c r="L407" i="1" s="1"/>
  <c r="M409" i="1"/>
  <c r="K409" i="1"/>
  <c r="L409" i="1" s="1"/>
  <c r="M408" i="1"/>
  <c r="K408" i="1"/>
  <c r="L408" i="1" s="1"/>
  <c r="M405" i="1"/>
  <c r="K405" i="1"/>
  <c r="L405" i="1" s="1"/>
  <c r="M406" i="1"/>
  <c r="K406" i="1"/>
  <c r="L406" i="1" s="1"/>
  <c r="M402" i="1"/>
  <c r="K402" i="1"/>
  <c r="L402" i="1" s="1"/>
  <c r="M401" i="1"/>
  <c r="K401" i="1"/>
  <c r="L401" i="1" s="1"/>
  <c r="M403" i="1"/>
  <c r="K403" i="1"/>
  <c r="L403" i="1" s="1"/>
  <c r="M395" i="1"/>
  <c r="K395" i="1"/>
  <c r="L395" i="1" s="1"/>
  <c r="M396" i="1"/>
  <c r="K396" i="1"/>
  <c r="L396" i="1" s="1"/>
  <c r="M400" i="1"/>
  <c r="K400" i="1"/>
  <c r="L400" i="1" s="1"/>
  <c r="M397" i="1"/>
  <c r="K397" i="1"/>
  <c r="L397" i="1" s="1"/>
  <c r="M398" i="1"/>
  <c r="K398" i="1"/>
  <c r="L398" i="1" s="1"/>
  <c r="M399" i="1"/>
  <c r="K399" i="1"/>
  <c r="L399" i="1" s="1"/>
  <c r="M404" i="1"/>
  <c r="K404" i="1"/>
  <c r="L404" i="1" s="1"/>
  <c r="M413" i="1"/>
  <c r="K413" i="1"/>
  <c r="L413" i="1" s="1"/>
  <c r="M370" i="1"/>
  <c r="K370" i="1"/>
  <c r="L370" i="1" s="1"/>
  <c r="M786" i="1"/>
  <c r="K786" i="1"/>
  <c r="L786" i="1" s="1"/>
  <c r="M415" i="1"/>
  <c r="K415" i="1"/>
  <c r="L415" i="1" s="1"/>
  <c r="I56" i="1"/>
  <c r="M56" i="1"/>
  <c r="K56" i="1"/>
  <c r="L56" i="1" s="1"/>
  <c r="M46" i="1"/>
  <c r="K46" i="1"/>
  <c r="L46" i="1" s="1"/>
  <c r="I44" i="1"/>
  <c r="M44" i="1"/>
  <c r="K44" i="1"/>
  <c r="L44" i="1" s="1"/>
  <c r="M45" i="1"/>
  <c r="K45" i="1"/>
  <c r="L45" i="1" s="1"/>
  <c r="M67" i="1"/>
  <c r="K67" i="1"/>
  <c r="L67" i="1" s="1"/>
  <c r="M66" i="1"/>
  <c r="K66" i="1"/>
  <c r="L66" i="1" s="1"/>
  <c r="I68" i="1"/>
  <c r="M68" i="1"/>
  <c r="K68" i="1"/>
  <c r="L68" i="1" s="1"/>
  <c r="M291" i="1"/>
  <c r="K291" i="1"/>
  <c r="L291" i="1" s="1"/>
  <c r="M289" i="1"/>
  <c r="K289" i="1"/>
  <c r="L289" i="1" s="1"/>
  <c r="M294" i="1"/>
  <c r="K294" i="1"/>
  <c r="L294" i="1" s="1"/>
  <c r="M293" i="1"/>
  <c r="K293" i="1"/>
  <c r="L293" i="1" s="1"/>
  <c r="M292" i="1"/>
  <c r="K292" i="1"/>
  <c r="L292" i="1" s="1"/>
  <c r="I290" i="1"/>
  <c r="M290" i="1"/>
  <c r="K290" i="1"/>
  <c r="L290" i="1" s="1"/>
  <c r="M284" i="1"/>
  <c r="K284" i="1"/>
  <c r="L284" i="1" s="1"/>
  <c r="M483" i="1"/>
  <c r="K483" i="1"/>
  <c r="L483" i="1" s="1"/>
  <c r="M722" i="1"/>
  <c r="K722" i="1"/>
  <c r="L722" i="1" s="1"/>
  <c r="M723" i="1"/>
  <c r="K723" i="1"/>
  <c r="L723" i="1" s="1"/>
  <c r="M481" i="1"/>
  <c r="K481" i="1"/>
  <c r="L481" i="1" s="1"/>
  <c r="M467" i="1"/>
  <c r="K467" i="1"/>
  <c r="L467" i="1" s="1"/>
  <c r="M479" i="1"/>
  <c r="K479" i="1"/>
  <c r="L479" i="1" s="1"/>
  <c r="M478" i="1"/>
  <c r="K478" i="1"/>
  <c r="L478" i="1" s="1"/>
  <c r="M482" i="1"/>
  <c r="K482" i="1"/>
  <c r="L482" i="1" s="1"/>
  <c r="M477" i="1"/>
  <c r="K477" i="1"/>
  <c r="L477" i="1" s="1"/>
  <c r="M476" i="1"/>
  <c r="K476" i="1"/>
  <c r="L476" i="1" s="1"/>
  <c r="M475" i="1"/>
  <c r="K475" i="1"/>
  <c r="L475" i="1" s="1"/>
  <c r="M472" i="1"/>
  <c r="K472" i="1"/>
  <c r="L472" i="1" s="1"/>
  <c r="M471" i="1"/>
  <c r="K471" i="1"/>
  <c r="L471" i="1" s="1"/>
  <c r="M470" i="1"/>
  <c r="K470" i="1"/>
  <c r="L470" i="1" s="1"/>
  <c r="M469" i="1"/>
  <c r="K469" i="1"/>
  <c r="L469" i="1" s="1"/>
  <c r="M464" i="1"/>
  <c r="K464" i="1"/>
  <c r="L464" i="1" s="1"/>
  <c r="M463" i="1"/>
  <c r="K463" i="1"/>
  <c r="L463" i="1" s="1"/>
  <c r="M466" i="1"/>
  <c r="K466" i="1"/>
  <c r="L466" i="1" s="1"/>
  <c r="M465" i="1"/>
  <c r="K465" i="1"/>
  <c r="L465" i="1" s="1"/>
  <c r="M468" i="1"/>
  <c r="K468" i="1"/>
  <c r="L468" i="1" s="1"/>
  <c r="M474" i="1"/>
  <c r="K474" i="1"/>
  <c r="L474" i="1" s="1"/>
  <c r="M473" i="1"/>
  <c r="K473" i="1"/>
  <c r="L473" i="1" s="1"/>
  <c r="M480" i="1"/>
  <c r="K480" i="1"/>
  <c r="L480" i="1" s="1"/>
  <c r="M715" i="1"/>
  <c r="K715" i="1"/>
  <c r="L715" i="1" s="1"/>
  <c r="M711" i="1"/>
  <c r="K711" i="1"/>
  <c r="L711" i="1" s="1"/>
  <c r="M714" i="1"/>
  <c r="K714" i="1"/>
  <c r="L714" i="1" s="1"/>
  <c r="M712" i="1"/>
  <c r="K712" i="1"/>
  <c r="L712" i="1" s="1"/>
  <c r="M709" i="1"/>
  <c r="K709" i="1"/>
  <c r="L709" i="1" s="1"/>
  <c r="M716" i="1"/>
  <c r="K716" i="1"/>
  <c r="L716" i="1" s="1"/>
  <c r="M713" i="1"/>
  <c r="K713" i="1"/>
  <c r="L713" i="1" s="1"/>
  <c r="M710" i="1"/>
  <c r="K710" i="1"/>
  <c r="L710" i="1" s="1"/>
  <c r="M719" i="1"/>
  <c r="K719" i="1"/>
  <c r="L719" i="1" s="1"/>
  <c r="M708" i="1"/>
  <c r="K708" i="1"/>
  <c r="L708" i="1" s="1"/>
  <c r="M703" i="1"/>
  <c r="K703" i="1"/>
  <c r="L703" i="1" s="1"/>
  <c r="M720" i="1"/>
  <c r="K720" i="1"/>
  <c r="L720" i="1" s="1"/>
  <c r="M718" i="1"/>
  <c r="K718" i="1"/>
  <c r="L718" i="1" s="1"/>
  <c r="M704" i="1"/>
  <c r="K704" i="1"/>
  <c r="L704" i="1" s="1"/>
  <c r="M706" i="1"/>
  <c r="K706" i="1"/>
  <c r="L706" i="1" s="1"/>
  <c r="M721" i="1"/>
  <c r="K721" i="1"/>
  <c r="L721" i="1" s="1"/>
  <c r="M717" i="1"/>
  <c r="K717" i="1"/>
  <c r="L717" i="1" s="1"/>
  <c r="M707" i="1"/>
  <c r="K707" i="1"/>
  <c r="L707" i="1" s="1"/>
  <c r="M705" i="1"/>
  <c r="K705" i="1"/>
  <c r="L705" i="1" s="1"/>
  <c r="M157" i="1"/>
  <c r="K157" i="1"/>
  <c r="L157" i="1" s="1"/>
  <c r="I136" i="1"/>
  <c r="M136" i="1"/>
  <c r="K136" i="1"/>
  <c r="L136" i="1" s="1"/>
  <c r="M135" i="1"/>
  <c r="K135" i="1"/>
  <c r="L135" i="1" s="1"/>
  <c r="M134" i="1"/>
  <c r="K134" i="1"/>
  <c r="L134" i="1" s="1"/>
  <c r="M133" i="1"/>
  <c r="K133" i="1"/>
  <c r="L133" i="1" s="1"/>
  <c r="I132" i="1"/>
  <c r="M132" i="1"/>
  <c r="K132" i="1"/>
  <c r="L132" i="1" s="1"/>
  <c r="M131" i="1"/>
  <c r="K131" i="1"/>
  <c r="L131" i="1" s="1"/>
  <c r="M130" i="1"/>
  <c r="K130" i="1"/>
  <c r="L130" i="1" s="1"/>
  <c r="M129" i="1"/>
  <c r="K129" i="1"/>
  <c r="L129" i="1" s="1"/>
  <c r="I128" i="1"/>
  <c r="M128" i="1"/>
  <c r="K128" i="1"/>
  <c r="L128" i="1" s="1"/>
  <c r="M127" i="1"/>
  <c r="K127" i="1"/>
  <c r="L127" i="1" s="1"/>
  <c r="M126" i="1"/>
  <c r="K126" i="1"/>
  <c r="L126" i="1" s="1"/>
  <c r="M269" i="1"/>
  <c r="K269" i="1"/>
  <c r="L269" i="1" s="1"/>
  <c r="M270" i="1"/>
  <c r="K270" i="1"/>
  <c r="L270" i="1" s="1"/>
  <c r="M787" i="1"/>
  <c r="K787" i="1"/>
  <c r="L787" i="1" s="1"/>
  <c r="M282" i="1"/>
  <c r="K282" i="1"/>
  <c r="L282" i="1" s="1"/>
  <c r="M281" i="1"/>
  <c r="K281" i="1"/>
  <c r="L281" i="1" s="1"/>
  <c r="M280" i="1"/>
  <c r="K280" i="1"/>
  <c r="L280" i="1" s="1"/>
  <c r="I279" i="1"/>
  <c r="M279" i="1"/>
  <c r="K279" i="1"/>
  <c r="L279" i="1" s="1"/>
  <c r="M297" i="1"/>
  <c r="K297" i="1"/>
  <c r="L297" i="1" s="1"/>
  <c r="M296" i="1"/>
  <c r="K296" i="1"/>
  <c r="L296" i="1" s="1"/>
  <c r="M301" i="1"/>
  <c r="K301" i="1"/>
  <c r="L301" i="1" s="1"/>
  <c r="M300" i="1"/>
  <c r="K300" i="1"/>
  <c r="L300" i="1" s="1"/>
  <c r="M299" i="1"/>
  <c r="K299" i="1"/>
  <c r="L299" i="1" s="1"/>
  <c r="M298" i="1"/>
  <c r="K298" i="1"/>
  <c r="L298" i="1" s="1"/>
  <c r="M724" i="1"/>
  <c r="K724" i="1"/>
  <c r="L724" i="1" s="1"/>
  <c r="M273" i="1"/>
  <c r="K273" i="1"/>
  <c r="L273" i="1" s="1"/>
  <c r="M274" i="1"/>
  <c r="K274" i="1"/>
  <c r="L274" i="1" s="1"/>
  <c r="M275" i="1"/>
  <c r="K275" i="1"/>
  <c r="L275" i="1" s="1"/>
  <c r="M276" i="1"/>
  <c r="K276" i="1"/>
  <c r="L276" i="1" s="1"/>
  <c r="M495" i="1"/>
  <c r="K495" i="1"/>
  <c r="L495" i="1" s="1"/>
  <c r="M506" i="1"/>
  <c r="K506" i="1"/>
  <c r="L506" i="1" s="1"/>
  <c r="M517" i="1"/>
  <c r="K517" i="1"/>
  <c r="L517" i="1" s="1"/>
  <c r="M530" i="1"/>
  <c r="K530" i="1"/>
  <c r="L530" i="1" s="1"/>
  <c r="M535" i="1"/>
  <c r="K535" i="1"/>
  <c r="L535" i="1" s="1"/>
  <c r="M546" i="1"/>
  <c r="K546" i="1"/>
  <c r="L546" i="1" s="1"/>
  <c r="M550" i="1"/>
  <c r="K550" i="1"/>
  <c r="L550" i="1" s="1"/>
  <c r="M560" i="1"/>
  <c r="K560" i="1"/>
  <c r="L560" i="1" s="1"/>
  <c r="M568" i="1"/>
  <c r="K568" i="1"/>
  <c r="L568" i="1" s="1"/>
  <c r="M572" i="1"/>
  <c r="K572" i="1"/>
  <c r="L572" i="1" s="1"/>
  <c r="M576" i="1"/>
  <c r="K576" i="1"/>
  <c r="L576" i="1" s="1"/>
  <c r="M578" i="1"/>
  <c r="K578" i="1"/>
  <c r="L578" i="1" s="1"/>
  <c r="M583" i="1"/>
  <c r="K583" i="1"/>
  <c r="L583" i="1" s="1"/>
  <c r="M587" i="1"/>
  <c r="K587" i="1"/>
  <c r="L587" i="1" s="1"/>
  <c r="M589" i="1"/>
  <c r="K589" i="1"/>
  <c r="L589" i="1" s="1"/>
  <c r="M593" i="1"/>
  <c r="K593" i="1"/>
  <c r="L593" i="1" s="1"/>
  <c r="M595" i="1"/>
  <c r="K595" i="1"/>
  <c r="L595" i="1" s="1"/>
  <c r="M596" i="1"/>
  <c r="K596" i="1"/>
  <c r="L596" i="1" s="1"/>
  <c r="M599" i="1"/>
  <c r="K599" i="1"/>
  <c r="L599" i="1" s="1"/>
  <c r="M605" i="1"/>
  <c r="K605" i="1"/>
  <c r="L605" i="1" s="1"/>
  <c r="M609" i="1"/>
  <c r="K609" i="1"/>
  <c r="L609" i="1" s="1"/>
  <c r="M614" i="1"/>
  <c r="K614" i="1"/>
  <c r="L614" i="1" s="1"/>
  <c r="M621" i="1"/>
  <c r="K621" i="1"/>
  <c r="L621" i="1" s="1"/>
  <c r="M626" i="1"/>
  <c r="K626" i="1"/>
  <c r="L626" i="1" s="1"/>
  <c r="M627" i="1"/>
  <c r="K627" i="1"/>
  <c r="L627" i="1" s="1"/>
  <c r="M630" i="1"/>
  <c r="K630" i="1"/>
  <c r="L630" i="1" s="1"/>
  <c r="M633" i="1"/>
  <c r="K633" i="1"/>
  <c r="L633" i="1" s="1"/>
  <c r="M636" i="1"/>
  <c r="K636" i="1"/>
  <c r="L636" i="1" s="1"/>
  <c r="M639" i="1"/>
  <c r="K639" i="1"/>
  <c r="L639" i="1" s="1"/>
  <c r="M646" i="1"/>
  <c r="K646" i="1"/>
  <c r="L646" i="1" s="1"/>
  <c r="M650" i="1"/>
  <c r="K650" i="1"/>
  <c r="L650" i="1" s="1"/>
  <c r="M653" i="1"/>
  <c r="K653" i="1"/>
  <c r="L653" i="1" s="1"/>
  <c r="M656" i="1"/>
  <c r="K656" i="1"/>
  <c r="L656" i="1" s="1"/>
  <c r="M659" i="1"/>
  <c r="K659" i="1"/>
  <c r="L659" i="1" s="1"/>
  <c r="M662" i="1"/>
  <c r="K662" i="1"/>
  <c r="L662" i="1" s="1"/>
  <c r="M665" i="1"/>
  <c r="K665" i="1"/>
  <c r="L665" i="1" s="1"/>
  <c r="M668" i="1"/>
  <c r="K668" i="1"/>
  <c r="L668" i="1" s="1"/>
  <c r="M671" i="1"/>
  <c r="K671" i="1"/>
  <c r="L671" i="1" s="1"/>
  <c r="M674" i="1"/>
  <c r="K674" i="1"/>
  <c r="L674" i="1" s="1"/>
  <c r="M678" i="1"/>
  <c r="K678" i="1"/>
  <c r="L678" i="1" s="1"/>
  <c r="M684" i="1"/>
  <c r="K684" i="1"/>
  <c r="L684" i="1" s="1"/>
  <c r="M687" i="1"/>
  <c r="K687" i="1"/>
  <c r="L687" i="1" s="1"/>
  <c r="M690" i="1"/>
  <c r="K690" i="1"/>
  <c r="L690" i="1" s="1"/>
  <c r="M696" i="1"/>
  <c r="K696" i="1"/>
  <c r="L696" i="1" s="1"/>
  <c r="M701" i="1"/>
  <c r="K701" i="1"/>
  <c r="L701" i="1" s="1"/>
  <c r="M702" i="1"/>
  <c r="K702" i="1"/>
  <c r="L702" i="1" s="1"/>
  <c r="M490" i="1"/>
  <c r="K490" i="1"/>
  <c r="L490" i="1" s="1"/>
  <c r="M489" i="1"/>
  <c r="K489" i="1"/>
  <c r="L489" i="1" s="1"/>
  <c r="M488" i="1"/>
  <c r="K488" i="1"/>
  <c r="L488" i="1" s="1"/>
  <c r="M487" i="1"/>
  <c r="K487" i="1"/>
  <c r="L487" i="1" s="1"/>
  <c r="M432" i="1"/>
  <c r="K432" i="1"/>
  <c r="L432" i="1" s="1"/>
  <c r="M431" i="1"/>
  <c r="K431" i="1"/>
  <c r="L431" i="1" s="1"/>
  <c r="M430" i="1"/>
  <c r="K430" i="1"/>
  <c r="L430" i="1" s="1"/>
  <c r="M429" i="1"/>
  <c r="K429" i="1"/>
  <c r="L429" i="1" s="1"/>
  <c r="M428" i="1"/>
  <c r="K428" i="1"/>
  <c r="L428" i="1" s="1"/>
  <c r="M427" i="1"/>
  <c r="K427" i="1"/>
  <c r="L427" i="1" s="1"/>
  <c r="M426" i="1"/>
  <c r="K426" i="1"/>
  <c r="L426" i="1" s="1"/>
  <c r="M425" i="1"/>
  <c r="K425" i="1"/>
  <c r="L425" i="1" s="1"/>
  <c r="M424" i="1"/>
  <c r="K424" i="1"/>
  <c r="L424" i="1" s="1"/>
  <c r="I423" i="1"/>
  <c r="M423" i="1"/>
  <c r="K423" i="1"/>
  <c r="L423" i="1" s="1"/>
  <c r="M422" i="1"/>
  <c r="K422" i="1"/>
  <c r="L422" i="1" s="1"/>
  <c r="M421" i="1"/>
  <c r="K421" i="1"/>
  <c r="L421" i="1" s="1"/>
  <c r="M420" i="1"/>
  <c r="K420" i="1"/>
  <c r="L420" i="1" s="1"/>
  <c r="M440" i="1"/>
  <c r="K440" i="1"/>
  <c r="L440" i="1" s="1"/>
  <c r="I439" i="1"/>
  <c r="M439" i="1"/>
  <c r="K439" i="1"/>
  <c r="L439" i="1" s="1"/>
  <c r="M438" i="1"/>
  <c r="K438" i="1"/>
  <c r="L438" i="1" s="1"/>
  <c r="M437" i="1"/>
  <c r="K437" i="1"/>
  <c r="L437" i="1" s="1"/>
  <c r="M436" i="1"/>
  <c r="K436" i="1"/>
  <c r="L436" i="1" s="1"/>
  <c r="M435" i="1"/>
  <c r="K435" i="1"/>
  <c r="L435" i="1" s="1"/>
  <c r="M434" i="1"/>
  <c r="K434" i="1"/>
  <c r="L434" i="1" s="1"/>
  <c r="M433" i="1"/>
  <c r="K433" i="1"/>
  <c r="L433" i="1" s="1"/>
  <c r="M454" i="1"/>
  <c r="K454" i="1"/>
  <c r="L454" i="1" s="1"/>
  <c r="M453" i="1"/>
  <c r="K453" i="1"/>
  <c r="L453" i="1" s="1"/>
  <c r="M451" i="1"/>
  <c r="K451" i="1"/>
  <c r="L451" i="1" s="1"/>
  <c r="M449" i="1"/>
  <c r="K449" i="1"/>
  <c r="L449" i="1" s="1"/>
  <c r="M448" i="1"/>
  <c r="K448" i="1"/>
  <c r="L448" i="1" s="1"/>
  <c r="M447" i="1"/>
  <c r="K447" i="1"/>
  <c r="L447" i="1" s="1"/>
  <c r="M457" i="1"/>
  <c r="K457" i="1"/>
  <c r="L457" i="1" s="1"/>
  <c r="M445" i="1"/>
  <c r="K445" i="1"/>
  <c r="L445" i="1" s="1"/>
  <c r="M444" i="1"/>
  <c r="K444" i="1"/>
  <c r="L444" i="1" s="1"/>
  <c r="M443" i="1"/>
  <c r="K443" i="1"/>
  <c r="L443" i="1" s="1"/>
  <c r="M442" i="1"/>
  <c r="K442" i="1"/>
  <c r="L442" i="1" s="1"/>
  <c r="M441" i="1"/>
  <c r="K441" i="1"/>
  <c r="L441" i="1" s="1"/>
  <c r="I459" i="1"/>
  <c r="M459" i="1"/>
  <c r="K459" i="1"/>
  <c r="L459" i="1" s="1"/>
  <c r="M458" i="1"/>
  <c r="K458" i="1"/>
  <c r="L458" i="1" s="1"/>
  <c r="M456" i="1"/>
  <c r="K456" i="1"/>
  <c r="L456" i="1" s="1"/>
  <c r="M452" i="1"/>
  <c r="K452" i="1"/>
  <c r="L452" i="1" s="1"/>
  <c r="M446" i="1"/>
  <c r="K446" i="1"/>
  <c r="L446" i="1" s="1"/>
  <c r="M450" i="1"/>
  <c r="K450" i="1"/>
  <c r="L450" i="1" s="1"/>
  <c r="M455" i="1"/>
  <c r="K455" i="1"/>
  <c r="L455" i="1" s="1"/>
  <c r="M484" i="1"/>
  <c r="K484" i="1"/>
  <c r="L484" i="1" s="1"/>
  <c r="M278" i="1"/>
  <c r="K278" i="1"/>
  <c r="L278" i="1" s="1"/>
  <c r="M277" i="1"/>
  <c r="K277" i="1"/>
  <c r="L277" i="1" s="1"/>
  <c r="M272" i="1"/>
  <c r="K272" i="1"/>
  <c r="L272" i="1" s="1"/>
  <c r="M333" i="1"/>
  <c r="K333" i="1"/>
  <c r="L333" i="1" s="1"/>
  <c r="M339" i="1"/>
  <c r="K339" i="1"/>
  <c r="L339" i="1" s="1"/>
  <c r="M102" i="1"/>
  <c r="K102" i="1"/>
  <c r="L102" i="1" s="1"/>
  <c r="M103" i="1"/>
  <c r="K103" i="1"/>
  <c r="L103" i="1" s="1"/>
  <c r="I92" i="1"/>
  <c r="M92" i="1"/>
  <c r="K92" i="1"/>
  <c r="L92" i="1" s="1"/>
  <c r="M109" i="1"/>
  <c r="K109" i="1"/>
  <c r="L109" i="1" s="1"/>
  <c r="M97" i="1"/>
  <c r="K97" i="1"/>
  <c r="L97" i="1" s="1"/>
  <c r="I104" i="1"/>
  <c r="M104" i="1"/>
  <c r="K104" i="1"/>
  <c r="L104" i="1" s="1"/>
  <c r="M106" i="1"/>
  <c r="K106" i="1"/>
  <c r="L106" i="1" s="1"/>
  <c r="M107" i="1"/>
  <c r="K107" i="1"/>
  <c r="L107" i="1" s="1"/>
  <c r="M105" i="1"/>
  <c r="K105" i="1"/>
  <c r="L105" i="1" s="1"/>
  <c r="I100" i="1"/>
  <c r="M100" i="1"/>
  <c r="K100" i="1"/>
  <c r="L100" i="1" s="1"/>
  <c r="M93" i="1"/>
  <c r="K93" i="1"/>
  <c r="L93" i="1" s="1"/>
  <c r="I108" i="1"/>
  <c r="M108" i="1"/>
  <c r="K108" i="1"/>
  <c r="L108" i="1" s="1"/>
  <c r="M101" i="1"/>
  <c r="K101" i="1"/>
  <c r="L101" i="1" s="1"/>
  <c r="M91" i="1"/>
  <c r="K91" i="1"/>
  <c r="L91" i="1" s="1"/>
  <c r="M99" i="1"/>
  <c r="K99" i="1"/>
  <c r="L99" i="1" s="1"/>
  <c r="M90" i="1"/>
  <c r="K90" i="1"/>
  <c r="L90" i="1" s="1"/>
  <c r="M89" i="1"/>
  <c r="K89" i="1"/>
  <c r="L89" i="1" s="1"/>
  <c r="M98" i="1"/>
  <c r="K98" i="1"/>
  <c r="L98" i="1" s="1"/>
  <c r="M726" i="1"/>
  <c r="K726" i="1"/>
  <c r="L726" i="1" s="1"/>
  <c r="I725" i="1"/>
  <c r="M725" i="1"/>
  <c r="K725" i="1"/>
  <c r="L725" i="1" s="1"/>
  <c r="M70" i="1"/>
  <c r="K70" i="1"/>
  <c r="L70" i="1" s="1"/>
  <c r="M69" i="1"/>
  <c r="K69" i="1"/>
  <c r="L69" i="1" s="1"/>
  <c r="M414" i="1"/>
  <c r="K414" i="1"/>
  <c r="L414" i="1" s="1"/>
  <c r="M743" i="1"/>
  <c r="K743" i="1"/>
  <c r="L743" i="1" s="1"/>
  <c r="M744" i="1"/>
  <c r="K744" i="1"/>
  <c r="L744" i="1" s="1"/>
  <c r="M745" i="1"/>
  <c r="K745" i="1"/>
  <c r="L745" i="1" s="1"/>
  <c r="M747" i="1"/>
  <c r="K747" i="1"/>
  <c r="L747" i="1" s="1"/>
  <c r="M748" i="1"/>
  <c r="K748" i="1"/>
  <c r="L748" i="1" s="1"/>
  <c r="M749" i="1"/>
  <c r="K749" i="1"/>
  <c r="L749" i="1" s="1"/>
  <c r="M742" i="1"/>
  <c r="K742" i="1"/>
  <c r="L742" i="1" s="1"/>
  <c r="M746" i="1"/>
  <c r="K746" i="1"/>
  <c r="L746" i="1" s="1"/>
  <c r="M417" i="1"/>
  <c r="K417" i="1"/>
  <c r="L417" i="1" s="1"/>
  <c r="M304" i="1"/>
  <c r="K304" i="1"/>
  <c r="L304" i="1" s="1"/>
  <c r="M303" i="1"/>
  <c r="K303" i="1"/>
  <c r="L303" i="1" s="1"/>
  <c r="M302" i="1"/>
  <c r="K302" i="1"/>
  <c r="L302" i="1" s="1"/>
  <c r="M191" i="1"/>
  <c r="K191" i="1"/>
  <c r="L191" i="1" s="1"/>
  <c r="I192" i="1"/>
  <c r="M192" i="1"/>
  <c r="K192" i="1"/>
  <c r="L192" i="1" s="1"/>
  <c r="M194" i="1"/>
  <c r="K194" i="1"/>
  <c r="L194" i="1" s="1"/>
  <c r="M193" i="1"/>
  <c r="K193" i="1"/>
  <c r="L193" i="1" s="1"/>
  <c r="M460" i="1"/>
  <c r="K460" i="1"/>
  <c r="L460" i="1" s="1"/>
  <c r="M461" i="1"/>
  <c r="K461" i="1"/>
  <c r="L461" i="1" s="1"/>
  <c r="M462" i="1"/>
  <c r="K462" i="1"/>
  <c r="L462" i="1" s="1"/>
  <c r="M190" i="1"/>
  <c r="K190" i="1"/>
  <c r="L190" i="1" s="1"/>
  <c r="M416" i="1"/>
  <c r="K416" i="1"/>
  <c r="L416" i="1" s="1"/>
  <c r="M305" i="1"/>
  <c r="K305" i="1"/>
  <c r="L305" i="1" s="1"/>
  <c r="M306" i="1"/>
  <c r="K306" i="1"/>
  <c r="L306" i="1" s="1"/>
  <c r="M195" i="1"/>
  <c r="K195" i="1"/>
  <c r="L195" i="1" s="1"/>
  <c r="I184" i="1"/>
  <c r="M184" i="1"/>
  <c r="K184" i="1"/>
  <c r="L184" i="1" s="1"/>
  <c r="I76" i="1"/>
  <c r="M76" i="1"/>
  <c r="K76" i="1"/>
  <c r="L76" i="1" s="1"/>
  <c r="M78" i="1"/>
  <c r="K78" i="1"/>
  <c r="L78" i="1" s="1"/>
  <c r="M77" i="1"/>
  <c r="K77" i="1"/>
  <c r="L77" i="1" s="1"/>
  <c r="M137" i="1"/>
  <c r="K137" i="1"/>
  <c r="L137" i="1" s="1"/>
  <c r="M65" i="1"/>
  <c r="K65" i="1"/>
  <c r="L65" i="1" s="1"/>
  <c r="I64" i="1"/>
  <c r="M64" i="1"/>
  <c r="K64" i="1"/>
  <c r="L64" i="1" s="1"/>
  <c r="M63" i="1"/>
  <c r="K63" i="1"/>
  <c r="L63" i="1" s="1"/>
  <c r="M62" i="1"/>
  <c r="K62" i="1"/>
  <c r="L62" i="1" s="1"/>
  <c r="M61" i="1"/>
  <c r="K61" i="1"/>
  <c r="L61" i="1" s="1"/>
  <c r="I60" i="1"/>
  <c r="M60" i="1"/>
  <c r="K60" i="1"/>
  <c r="L60" i="1" s="1"/>
  <c r="M59" i="1"/>
  <c r="K59" i="1"/>
  <c r="L59" i="1" s="1"/>
  <c r="M58" i="1"/>
  <c r="K58" i="1"/>
  <c r="L58" i="1" s="1"/>
  <c r="M57" i="1"/>
  <c r="K57" i="1"/>
  <c r="L57" i="1" s="1"/>
  <c r="M385" i="1"/>
  <c r="K385" i="1"/>
  <c r="L385" i="1" s="1"/>
  <c r="M386" i="1"/>
  <c r="K386" i="1"/>
  <c r="L386" i="1" s="1"/>
  <c r="M387" i="1"/>
  <c r="K387" i="1"/>
  <c r="L387" i="1" s="1"/>
  <c r="M390" i="1"/>
  <c r="K390" i="1"/>
  <c r="L390" i="1" s="1"/>
  <c r="M389" i="1"/>
  <c r="K389" i="1"/>
  <c r="L389" i="1" s="1"/>
  <c r="M388" i="1"/>
  <c r="K388" i="1"/>
  <c r="L388" i="1" s="1"/>
  <c r="M362" i="1"/>
  <c r="K362" i="1"/>
  <c r="L362" i="1" s="1"/>
  <c r="M360" i="1"/>
  <c r="K360" i="1"/>
  <c r="L360" i="1" s="1"/>
  <c r="M361" i="1"/>
  <c r="K361" i="1"/>
  <c r="L361" i="1" s="1"/>
  <c r="I359" i="1"/>
  <c r="M359" i="1"/>
  <c r="K359" i="1"/>
  <c r="L359" i="1" s="1"/>
  <c r="I327" i="1"/>
  <c r="M327" i="1"/>
  <c r="K327" i="1"/>
  <c r="L327" i="1" s="1"/>
  <c r="M328" i="1"/>
  <c r="K328" i="1"/>
  <c r="L328" i="1" s="1"/>
  <c r="M271" i="1"/>
  <c r="K271" i="1"/>
  <c r="L271" i="1" s="1"/>
  <c r="M365" i="1"/>
  <c r="K365" i="1"/>
  <c r="L365" i="1" s="1"/>
  <c r="G4" i="1"/>
  <c r="G3" i="1"/>
  <c r="J1" i="1"/>
  <c r="J3" i="1" s="1"/>
  <c r="I292" i="1" l="1"/>
  <c r="I443" i="1"/>
  <c r="I222" i="1"/>
  <c r="I258" i="1"/>
  <c r="I228" i="1"/>
  <c r="I217" i="1"/>
  <c r="I224" i="1"/>
  <c r="I259" i="1"/>
  <c r="I249" i="1"/>
  <c r="I201" i="1"/>
  <c r="I366" i="1"/>
  <c r="I369" i="1"/>
  <c r="I368" i="1"/>
  <c r="I367" i="1"/>
  <c r="I783" i="1"/>
  <c r="I779" i="1"/>
  <c r="I780" i="1"/>
  <c r="I782" i="1"/>
  <c r="I781" i="1"/>
  <c r="I784" i="1"/>
  <c r="I773" i="1"/>
  <c r="I776" i="1"/>
  <c r="I775" i="1"/>
  <c r="I774" i="1"/>
  <c r="I778" i="1"/>
  <c r="I777" i="1"/>
  <c r="I769" i="1"/>
  <c r="I768" i="1"/>
  <c r="I771" i="1"/>
  <c r="I770" i="1"/>
  <c r="I772" i="1"/>
  <c r="I753" i="1"/>
  <c r="I754" i="1"/>
  <c r="I752" i="1"/>
  <c r="I750" i="1"/>
  <c r="I751" i="1"/>
  <c r="I755" i="1"/>
  <c r="I764" i="1"/>
  <c r="I763" i="1"/>
  <c r="I766" i="1"/>
  <c r="I767" i="1"/>
  <c r="I765" i="1"/>
  <c r="I759" i="1"/>
  <c r="I758" i="1"/>
  <c r="I756" i="1"/>
  <c r="I757" i="1"/>
  <c r="I760" i="1"/>
  <c r="I762" i="1"/>
  <c r="I761" i="1"/>
  <c r="I332" i="1"/>
  <c r="I331" i="1"/>
  <c r="I330" i="1"/>
  <c r="I329" i="1"/>
  <c r="I150" i="1"/>
  <c r="I138" i="1"/>
  <c r="I145" i="1"/>
  <c r="I155" i="1"/>
  <c r="I142" i="1"/>
  <c r="I154" i="1"/>
  <c r="I143" i="1"/>
  <c r="I153" i="1"/>
  <c r="I146" i="1"/>
  <c r="I141" i="1"/>
  <c r="I151" i="1"/>
  <c r="I147" i="1"/>
  <c r="I139" i="1"/>
  <c r="I149" i="1"/>
  <c r="I285" i="1"/>
  <c r="I286" i="1"/>
  <c r="I287" i="1"/>
  <c r="I288" i="1"/>
  <c r="I110" i="1"/>
  <c r="I119" i="1"/>
  <c r="I122" i="1"/>
  <c r="I115" i="1"/>
  <c r="I94" i="1"/>
  <c r="I111" i="1"/>
  <c r="I121" i="1"/>
  <c r="I113" i="1"/>
  <c r="I114" i="1"/>
  <c r="I118" i="1"/>
  <c r="I123" i="1"/>
  <c r="I125" i="1"/>
  <c r="I95" i="1"/>
  <c r="I117" i="1"/>
  <c r="I334" i="1"/>
  <c r="I335" i="1"/>
  <c r="I336" i="1"/>
  <c r="I338" i="1"/>
  <c r="I337" i="1"/>
  <c r="I79" i="1"/>
  <c r="I82" i="1"/>
  <c r="I83" i="1"/>
  <c r="I81" i="1"/>
  <c r="I86" i="1"/>
  <c r="I85" i="1"/>
  <c r="I87" i="1"/>
  <c r="I418" i="1"/>
  <c r="I419" i="1"/>
  <c r="I257" i="1"/>
  <c r="I185" i="1"/>
  <c r="I365" i="1"/>
  <c r="I271" i="1"/>
  <c r="I328" i="1"/>
  <c r="I361" i="1"/>
  <c r="I360" i="1"/>
  <c r="I362" i="1"/>
  <c r="I388" i="1"/>
  <c r="I389" i="1"/>
  <c r="I390" i="1"/>
  <c r="I387" i="1"/>
  <c r="I386" i="1"/>
  <c r="I385" i="1"/>
  <c r="I57" i="1"/>
  <c r="I58" i="1"/>
  <c r="I59" i="1"/>
  <c r="I61" i="1"/>
  <c r="I62" i="1"/>
  <c r="I63" i="1"/>
  <c r="I65" i="1"/>
  <c r="I137" i="1"/>
  <c r="I77" i="1"/>
  <c r="I78" i="1"/>
  <c r="I195" i="1"/>
  <c r="I306" i="1"/>
  <c r="I305" i="1"/>
  <c r="I416" i="1"/>
  <c r="I190" i="1"/>
  <c r="I462" i="1"/>
  <c r="I461" i="1"/>
  <c r="I460" i="1"/>
  <c r="I193" i="1"/>
  <c r="I194" i="1"/>
  <c r="I191" i="1"/>
  <c r="I302" i="1"/>
  <c r="I303" i="1"/>
  <c r="I304" i="1"/>
  <c r="I417" i="1"/>
  <c r="I746" i="1"/>
  <c r="I742" i="1"/>
  <c r="I749" i="1"/>
  <c r="I748" i="1"/>
  <c r="I747" i="1"/>
  <c r="I745" i="1"/>
  <c r="I744" i="1"/>
  <c r="I743" i="1"/>
  <c r="I414" i="1"/>
  <c r="I69" i="1"/>
  <c r="I70" i="1"/>
  <c r="I726" i="1"/>
  <c r="I98" i="1"/>
  <c r="I89" i="1"/>
  <c r="I90" i="1"/>
  <c r="I99" i="1"/>
  <c r="I91" i="1"/>
  <c r="I101" i="1"/>
  <c r="I93" i="1"/>
  <c r="I105" i="1"/>
  <c r="I107" i="1"/>
  <c r="I106" i="1"/>
  <c r="I97" i="1"/>
  <c r="I109" i="1"/>
  <c r="I103" i="1"/>
  <c r="I102" i="1"/>
  <c r="I339" i="1"/>
  <c r="I333" i="1"/>
  <c r="I272" i="1"/>
  <c r="I277" i="1"/>
  <c r="I278" i="1"/>
  <c r="I484" i="1"/>
  <c r="I455" i="1"/>
  <c r="I450" i="1"/>
  <c r="I446" i="1"/>
  <c r="I452" i="1"/>
  <c r="I456" i="1"/>
  <c r="I458" i="1"/>
  <c r="I441" i="1"/>
  <c r="I442" i="1"/>
  <c r="I293" i="1"/>
  <c r="I294" i="1"/>
  <c r="I289" i="1"/>
  <c r="I291" i="1"/>
  <c r="I66" i="1"/>
  <c r="I67" i="1"/>
  <c r="I45" i="1"/>
  <c r="I46" i="1"/>
  <c r="I415" i="1"/>
  <c r="I786" i="1"/>
  <c r="I370" i="1"/>
  <c r="I413" i="1"/>
  <c r="I404" i="1"/>
  <c r="I399" i="1"/>
  <c r="I398" i="1"/>
  <c r="I397" i="1"/>
  <c r="I400" i="1"/>
  <c r="I396" i="1"/>
  <c r="I395" i="1"/>
  <c r="I403" i="1"/>
  <c r="I401" i="1"/>
  <c r="I402" i="1"/>
  <c r="I406" i="1"/>
  <c r="I405" i="1"/>
  <c r="I408" i="1"/>
  <c r="I409" i="1"/>
  <c r="I410" i="1"/>
  <c r="I411" i="1"/>
  <c r="I393" i="1"/>
  <c r="I392" i="1"/>
  <c r="I394" i="1"/>
  <c r="I412" i="1"/>
  <c r="I189" i="1"/>
  <c r="I187" i="1"/>
  <c r="I312" i="1"/>
  <c r="I313" i="1"/>
  <c r="I173" i="1"/>
  <c r="I165" i="1"/>
  <c r="I163" i="1"/>
  <c r="I175" i="1"/>
  <c r="I161" i="1"/>
  <c r="I171" i="1"/>
  <c r="I169" i="1"/>
  <c r="I167" i="1"/>
  <c r="I162" i="1"/>
  <c r="I174" i="1"/>
  <c r="I170" i="1"/>
  <c r="I166" i="1"/>
  <c r="I75" i="1"/>
  <c r="I71" i="1"/>
  <c r="I74" i="1"/>
  <c r="I73" i="1"/>
  <c r="I314" i="1"/>
  <c r="I319" i="1"/>
  <c r="I318" i="1"/>
  <c r="I315" i="1"/>
  <c r="I317" i="1"/>
  <c r="I316" i="1"/>
  <c r="I356" i="1"/>
  <c r="I352" i="1"/>
  <c r="I354" i="1"/>
  <c r="I351" i="1"/>
  <c r="I350" i="1"/>
  <c r="I342" i="1"/>
  <c r="I347" i="1"/>
  <c r="I344" i="1"/>
  <c r="I341" i="1"/>
  <c r="I357" i="1"/>
  <c r="I358" i="1"/>
  <c r="I346" i="1"/>
  <c r="I345" i="1"/>
  <c r="I348" i="1"/>
  <c r="I349" i="1"/>
  <c r="I353" i="1"/>
  <c r="I355" i="1"/>
  <c r="I283" i="1"/>
  <c r="I737" i="1"/>
  <c r="I732" i="1"/>
  <c r="I729" i="1"/>
  <c r="I730" i="1"/>
  <c r="I733" i="1"/>
  <c r="I727" i="1"/>
  <c r="I738" i="1"/>
  <c r="I739" i="1"/>
  <c r="I444" i="1"/>
  <c r="I445" i="1"/>
  <c r="I457" i="1"/>
  <c r="I447" i="1"/>
  <c r="I448" i="1"/>
  <c r="I449" i="1"/>
  <c r="I451" i="1"/>
  <c r="I453" i="1"/>
  <c r="I454" i="1"/>
  <c r="I433" i="1"/>
  <c r="I434" i="1"/>
  <c r="I435" i="1"/>
  <c r="I436" i="1"/>
  <c r="I437" i="1"/>
  <c r="I438" i="1"/>
  <c r="I440" i="1"/>
  <c r="I420" i="1"/>
  <c r="I421" i="1"/>
  <c r="I422" i="1"/>
  <c r="I424" i="1"/>
  <c r="I425" i="1"/>
  <c r="I426" i="1"/>
  <c r="I427" i="1"/>
  <c r="I428" i="1"/>
  <c r="I429" i="1"/>
  <c r="I430" i="1"/>
  <c r="I431" i="1"/>
  <c r="I432" i="1"/>
  <c r="I487" i="1"/>
  <c r="I488" i="1"/>
  <c r="I489" i="1"/>
  <c r="I490" i="1"/>
  <c r="I702" i="1"/>
  <c r="I701" i="1"/>
  <c r="I696" i="1"/>
  <c r="I690" i="1"/>
  <c r="I687" i="1"/>
  <c r="I684" i="1"/>
  <c r="I678" i="1"/>
  <c r="I674" i="1"/>
  <c r="I671" i="1"/>
  <c r="I668" i="1"/>
  <c r="I665" i="1"/>
  <c r="I662" i="1"/>
  <c r="I659" i="1"/>
  <c r="I656" i="1"/>
  <c r="I653" i="1"/>
  <c r="I650" i="1"/>
  <c r="I646" i="1"/>
  <c r="I639" i="1"/>
  <c r="I636" i="1"/>
  <c r="I633" i="1"/>
  <c r="I630" i="1"/>
  <c r="I627" i="1"/>
  <c r="I626" i="1"/>
  <c r="I621" i="1"/>
  <c r="I614" i="1"/>
  <c r="I609" i="1"/>
  <c r="I605" i="1"/>
  <c r="I599" i="1"/>
  <c r="I596" i="1"/>
  <c r="I595" i="1"/>
  <c r="I593" i="1"/>
  <c r="I589" i="1"/>
  <c r="I587" i="1"/>
  <c r="I583" i="1"/>
  <c r="I578" i="1"/>
  <c r="I576" i="1"/>
  <c r="I572" i="1"/>
  <c r="I568" i="1"/>
  <c r="I560" i="1"/>
  <c r="I550" i="1"/>
  <c r="I546" i="1"/>
  <c r="I535" i="1"/>
  <c r="I530" i="1"/>
  <c r="I517" i="1"/>
  <c r="I506" i="1"/>
  <c r="I495" i="1"/>
  <c r="I276" i="1"/>
  <c r="I275" i="1"/>
  <c r="I274" i="1"/>
  <c r="I273" i="1"/>
  <c r="I724" i="1"/>
  <c r="I298" i="1"/>
  <c r="I299" i="1"/>
  <c r="I300" i="1"/>
  <c r="I301" i="1"/>
  <c r="I296" i="1"/>
  <c r="I297" i="1"/>
  <c r="I280" i="1"/>
  <c r="I281" i="1"/>
  <c r="I282" i="1"/>
  <c r="I787" i="1"/>
  <c r="I270" i="1"/>
  <c r="I269" i="1"/>
  <c r="I126" i="1"/>
  <c r="I127" i="1"/>
  <c r="I129" i="1"/>
  <c r="I130" i="1"/>
  <c r="I131" i="1"/>
  <c r="I133" i="1"/>
  <c r="I134" i="1"/>
  <c r="I135" i="1"/>
  <c r="I157" i="1"/>
  <c r="I705" i="1"/>
  <c r="I707" i="1"/>
  <c r="I717" i="1"/>
  <c r="I721" i="1"/>
  <c r="I706" i="1"/>
  <c r="I704" i="1"/>
  <c r="I718" i="1"/>
  <c r="I720" i="1"/>
  <c r="I703" i="1"/>
  <c r="I708" i="1"/>
  <c r="I719" i="1"/>
  <c r="I710" i="1"/>
  <c r="I713" i="1"/>
  <c r="I716" i="1"/>
  <c r="I709" i="1"/>
  <c r="I712" i="1"/>
  <c r="I714" i="1"/>
  <c r="I711" i="1"/>
  <c r="I715" i="1"/>
  <c r="I480" i="1"/>
  <c r="I473" i="1"/>
  <c r="I474" i="1"/>
  <c r="I468" i="1"/>
  <c r="I465" i="1"/>
  <c r="I466" i="1"/>
  <c r="I463" i="1"/>
  <c r="I464" i="1"/>
  <c r="I469" i="1"/>
  <c r="I470" i="1"/>
  <c r="I471" i="1"/>
  <c r="I472" i="1"/>
  <c r="I475" i="1"/>
  <c r="I476" i="1"/>
  <c r="I477" i="1"/>
  <c r="I482" i="1"/>
  <c r="I478" i="1"/>
  <c r="I479" i="1"/>
  <c r="I467" i="1"/>
  <c r="I481" i="1"/>
  <c r="I723" i="1"/>
  <c r="I722" i="1"/>
  <c r="I483" i="1"/>
  <c r="I284" i="1"/>
  <c r="I310" i="1"/>
  <c r="I309" i="1"/>
  <c r="I307" i="1"/>
  <c r="I308" i="1"/>
  <c r="I178" i="1"/>
  <c r="I179" i="1"/>
  <c r="I177" i="1"/>
  <c r="I182" i="1"/>
  <c r="I183" i="1"/>
  <c r="I181" i="1"/>
  <c r="I251" i="1"/>
  <c r="I240" i="1"/>
  <c r="I225" i="1"/>
  <c r="I260" i="1"/>
  <c r="I207" i="1"/>
  <c r="I235" i="1"/>
  <c r="I226" i="1"/>
  <c r="I206" i="1"/>
  <c r="I219" i="1"/>
  <c r="I211" i="1"/>
  <c r="I254" i="1"/>
  <c r="I243" i="1"/>
  <c r="I268" i="1"/>
  <c r="I256" i="1"/>
  <c r="I236" i="1"/>
  <c r="I209" i="1"/>
  <c r="I205" i="1"/>
  <c r="I237" i="1"/>
  <c r="I265" i="1"/>
  <c r="I232" i="1"/>
  <c r="I215" i="1"/>
  <c r="I203" i="1"/>
  <c r="I238" i="1"/>
  <c r="I244" i="1"/>
  <c r="I220" i="1"/>
  <c r="I227" i="1"/>
  <c r="I242" i="1"/>
  <c r="I267" i="1"/>
  <c r="I230" i="1"/>
  <c r="I262" i="1"/>
  <c r="I252" i="1"/>
  <c r="I233" i="1"/>
  <c r="I264" i="1"/>
  <c r="I253" i="1"/>
  <c r="I210" i="1"/>
  <c r="I212" i="1"/>
  <c r="I231" i="1"/>
  <c r="I263" i="1"/>
  <c r="I241" i="1"/>
  <c r="I214" i="1"/>
  <c r="I221" i="1"/>
  <c r="I216" i="1"/>
  <c r="I246" i="1"/>
  <c r="I198" i="1"/>
  <c r="I202" i="1"/>
  <c r="I248" i="1"/>
  <c r="I199" i="1"/>
  <c r="I372" i="1"/>
  <c r="I371" i="1"/>
  <c r="I735" i="1"/>
  <c r="I734" i="1"/>
  <c r="I728" i="1"/>
  <c r="I740" i="1"/>
  <c r="I731" i="1"/>
  <c r="I736" i="1"/>
  <c r="I340" i="1"/>
  <c r="I376" i="1"/>
  <c r="I378" i="1"/>
  <c r="I377" i="1"/>
  <c r="I380" i="1"/>
  <c r="I381" i="1"/>
  <c r="I384" i="1"/>
  <c r="I788" i="1"/>
  <c r="L412" i="1"/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4" i="6" l="1"/>
</calcChain>
</file>

<file path=xl/sharedStrings.xml><?xml version="1.0" encoding="utf-8"?>
<sst xmlns="http://schemas.openxmlformats.org/spreadsheetml/2006/main" count="6989" uniqueCount="1690">
  <si>
    <t>Nëntotali</t>
  </si>
  <si>
    <t>shuma prej EUR 809.86 jane kerkesa duplicate</t>
  </si>
  <si>
    <t>Gjithsej</t>
  </si>
  <si>
    <t>Emri i NSh-së</t>
  </si>
  <si>
    <t>Kategoria e kreditorit</t>
  </si>
  <si>
    <t>Shuma për pagesë</t>
  </si>
  <si>
    <t>Vendimi i Bordit</t>
  </si>
  <si>
    <t>Kodi</t>
  </si>
  <si>
    <t>Shuma e paguar</t>
  </si>
  <si>
    <t>BILANCI</t>
  </si>
  <si>
    <t>STATUSI</t>
  </si>
  <si>
    <t>Kategoriar</t>
  </si>
  <si>
    <t>Sipas ligjit</t>
  </si>
  <si>
    <t xml:space="preserve">e46 - Pagesa për ndërprerje të punësimit (neto) kreditorë preferencialë </t>
  </si>
  <si>
    <t>Pagat</t>
  </si>
  <si>
    <t>Tatimi ne prone</t>
  </si>
  <si>
    <t>Sherbimet publike</t>
  </si>
  <si>
    <t>e65 - Kreditorë tjerë të pasiguruar</t>
  </si>
  <si>
    <t>Tjera</t>
  </si>
  <si>
    <t xml:space="preserve">e49 - Pagat (neto) kreditorë të pasiguruar </t>
  </si>
  <si>
    <t>Trusti</t>
  </si>
  <si>
    <t>Tatimet</t>
  </si>
  <si>
    <t>e65 - Other Unsecured Creditors</t>
  </si>
  <si>
    <t>e43 - Salaries (net) Preferential Creditors 3 salaries</t>
  </si>
  <si>
    <t>e46 - Severance Pay (net) Preferential Creditors</t>
  </si>
  <si>
    <t>e49 - Salaries (net) Unsecured Creditors</t>
  </si>
  <si>
    <t>e51 - Pension contribution Unsecured Creditors</t>
  </si>
  <si>
    <t>e61 - Electricity Unsecured Creditors</t>
  </si>
  <si>
    <t>e64 - Telecommunication and Internet Unsecured Creditors</t>
  </si>
  <si>
    <t>e54 - Domestic Suppliers Unsecured Creditors</t>
  </si>
  <si>
    <t>TRASING</t>
  </si>
  <si>
    <t>Osman Kastrati</t>
  </si>
  <si>
    <t>Muharrem Morina</t>
  </si>
  <si>
    <t>Rexhep Gashi</t>
  </si>
  <si>
    <t>KNI "ING" Prishtinë</t>
  </si>
  <si>
    <t>PRN036 - 0829</t>
  </si>
  <si>
    <t>TREPÇA KONFEKSIONI</t>
  </si>
  <si>
    <t>Nazime Kumnova</t>
  </si>
  <si>
    <t>MIT034 - 0032</t>
  </si>
  <si>
    <t>e63 - Waste Unsecured Creditors</t>
  </si>
  <si>
    <t>KEDS</t>
  </si>
  <si>
    <t>FAZITA</t>
  </si>
  <si>
    <t>Ejup Lahu</t>
  </si>
  <si>
    <t>PRN024 - 0288</t>
  </si>
  <si>
    <t>Sejdi Berisha</t>
  </si>
  <si>
    <t>PRN024 - 0098</t>
  </si>
  <si>
    <t>ATK - Administrata Tatimore e Kosovës</t>
  </si>
  <si>
    <t>Gani Krasniqi</t>
  </si>
  <si>
    <t>Rexhep Krasniqi</t>
  </si>
  <si>
    <t>Sadri Gashi</t>
  </si>
  <si>
    <t>KEDS Sh.A.</t>
  </si>
  <si>
    <t>Ramiz Sadiku</t>
  </si>
  <si>
    <t>Idriz Gashi</t>
  </si>
  <si>
    <t>Imer Krasniqi</t>
  </si>
  <si>
    <t>Nazmi Berisha</t>
  </si>
  <si>
    <t>Uka Dragusha</t>
  </si>
  <si>
    <t>PRN035 - 1337</t>
  </si>
  <si>
    <t>Xhevat Krasniqi</t>
  </si>
  <si>
    <t>PRN035 - 0E44</t>
  </si>
  <si>
    <t>FONDI PLOTESUES PENSIONAL I KNI"Ramiz sadiku</t>
  </si>
  <si>
    <t>PRN035 - 0535</t>
  </si>
  <si>
    <t>PRN035 - 0792</t>
  </si>
  <si>
    <t>N.U.SH.FERONIKELI</t>
  </si>
  <si>
    <t>PRN035 - 0791</t>
  </si>
  <si>
    <t>PRN035 - 0878</t>
  </si>
  <si>
    <t>EnergoInvest</t>
  </si>
  <si>
    <t>Aqif Berisha</t>
  </si>
  <si>
    <t>PRN048 - 0580</t>
  </si>
  <si>
    <t>Ibrahim Sulejmani</t>
  </si>
  <si>
    <t>PRN048 - 0617</t>
  </si>
  <si>
    <t>Ismet Gashi</t>
  </si>
  <si>
    <t>Emine Ahmeti on behalf of Rexhep Ahmeti</t>
  </si>
  <si>
    <t>PRN048 - 0720</t>
  </si>
  <si>
    <t>Shaban Hajdari</t>
  </si>
  <si>
    <t>PRN048 - 0217</t>
  </si>
  <si>
    <t>PRN048 - 0138</t>
  </si>
  <si>
    <t>PRN048 - 0118</t>
  </si>
  <si>
    <t xml:space="preserve">KEDS </t>
  </si>
  <si>
    <t>Stacioni Bujqesor</t>
  </si>
  <si>
    <t>Hasan Misini</t>
  </si>
  <si>
    <t>GJI006 - 0010</t>
  </si>
  <si>
    <t>Izet Ajvazi</t>
  </si>
  <si>
    <t>GJI006 - 0026</t>
  </si>
  <si>
    <t>Skender Bajrami</t>
  </si>
  <si>
    <t>GJI006 - 0034</t>
  </si>
  <si>
    <t>Skender Retkoceri</t>
  </si>
  <si>
    <t>GJI006 - 0037</t>
  </si>
  <si>
    <t>Januz Jaha</t>
  </si>
  <si>
    <t>GJI006 - 0050</t>
  </si>
  <si>
    <t>GJI006 - 0107</t>
  </si>
  <si>
    <t>GJI006 - 0116</t>
  </si>
  <si>
    <t>GJI006 - 0119</t>
  </si>
  <si>
    <t>GJI006 - 0130</t>
  </si>
  <si>
    <t>FVAE</t>
  </si>
  <si>
    <t>Adem Ademi</t>
  </si>
  <si>
    <t>Ramadan Krasniqi</t>
  </si>
  <si>
    <t>Ilmi Sh.Neziri</t>
  </si>
  <si>
    <t>GJI055 - 0119</t>
  </si>
  <si>
    <t>Nazim Krasniqi</t>
  </si>
  <si>
    <t>Eco Regjioni-Higjiena</t>
  </si>
  <si>
    <t>Mustafe Goga</t>
  </si>
  <si>
    <t>Mejdi Krenzi</t>
  </si>
  <si>
    <t>GJI036 - 0045</t>
  </si>
  <si>
    <t>Hajdin Lahu</t>
  </si>
  <si>
    <t>GJI036 - 0067</t>
  </si>
  <si>
    <t>DPT "Korabi"</t>
  </si>
  <si>
    <t>GJI036 - 0011</t>
  </si>
  <si>
    <t>Letnica</t>
  </si>
  <si>
    <t>Izet Zuka</t>
  </si>
  <si>
    <t>Korporata Energjetike e Kosovës - Sh.A.</t>
  </si>
  <si>
    <t>GJI083 - 0025</t>
  </si>
  <si>
    <t>Qendresa</t>
  </si>
  <si>
    <t>Halil Maliqi</t>
  </si>
  <si>
    <t>Zylfi Krasniqi</t>
  </si>
  <si>
    <t>GJI101 - 0157</t>
  </si>
  <si>
    <t>Vrella</t>
  </si>
  <si>
    <t>Smajo Zogovic</t>
  </si>
  <si>
    <t>PEJ136 - 0015</t>
  </si>
  <si>
    <t>PEJ136 - 0012</t>
  </si>
  <si>
    <t>Nazmi Gashi</t>
  </si>
  <si>
    <t>Xhafer Shala</t>
  </si>
  <si>
    <t>Dardania</t>
  </si>
  <si>
    <t>Fadil Gashi</t>
  </si>
  <si>
    <t>Ibrahim Tenezhdolli</t>
  </si>
  <si>
    <t>PRN105 - 0311</t>
  </si>
  <si>
    <t>Jusuf Berisha</t>
  </si>
  <si>
    <t>SHAH Kosova</t>
  </si>
  <si>
    <t>Muhamet Toska</t>
  </si>
  <si>
    <t>GJI090 - 0112</t>
  </si>
  <si>
    <t>NBI Suhareka NPJA</t>
  </si>
  <si>
    <t>Shevshet Xhemajli</t>
  </si>
  <si>
    <t>PRZ005 - 0214</t>
  </si>
  <si>
    <t>Xhafer Morina</t>
  </si>
  <si>
    <t>PRZ005 - 0213</t>
  </si>
  <si>
    <t>PRZ005 - 0118</t>
  </si>
  <si>
    <t>28 Nëntori</t>
  </si>
  <si>
    <t>Alush Hasani</t>
  </si>
  <si>
    <t>GJI098 - 0746</t>
  </si>
  <si>
    <t>Alush Hasani-Av. Shabi Isufi</t>
  </si>
  <si>
    <t>GJI098 - 0747</t>
  </si>
  <si>
    <t>Qemajl Ahmeti</t>
  </si>
  <si>
    <t>GJI098 - 0279</t>
  </si>
  <si>
    <t>Mulliri</t>
  </si>
  <si>
    <t>Banja e Kllokotit</t>
  </si>
  <si>
    <t>GJI095 - 0018</t>
  </si>
  <si>
    <t>Shaip Berisha</t>
  </si>
  <si>
    <t>Ereniku - Tregtia</t>
  </si>
  <si>
    <t>Ali Ymeri</t>
  </si>
  <si>
    <t>PEJ135 - 0030</t>
  </si>
  <si>
    <t>PEJ135 - 0031</t>
  </si>
  <si>
    <t>PEJ135 - 0032</t>
  </si>
  <si>
    <t>Shefki Karameta</t>
  </si>
  <si>
    <t>PRN113 - 0020</t>
  </si>
  <si>
    <t>e42 - Claims - Ownership of Assets</t>
  </si>
  <si>
    <t>NGLB Kosova</t>
  </si>
  <si>
    <t>Kolë Spaqi</t>
  </si>
  <si>
    <t>PRZ029 - 0335</t>
  </si>
  <si>
    <t>PRZ029 - 0011</t>
  </si>
  <si>
    <t>PRZ029 - 0526</t>
  </si>
  <si>
    <t>PRZ029 - 0522</t>
  </si>
  <si>
    <t>PRZ029 - 0505</t>
  </si>
  <si>
    <t>PRZ029 - 0291</t>
  </si>
  <si>
    <t>PRZ029 - 0289</t>
  </si>
  <si>
    <t>PRZ029 - 0282</t>
  </si>
  <si>
    <t>Fehmi Morina</t>
  </si>
  <si>
    <t>Germia</t>
  </si>
  <si>
    <t>Latif Maxhuni</t>
  </si>
  <si>
    <t>PRN093 - 0767</t>
  </si>
  <si>
    <t>KB Talinovci</t>
  </si>
  <si>
    <t>Aziz Ademi</t>
  </si>
  <si>
    <t>GJI010 - 0047</t>
  </si>
  <si>
    <t>GJI010 - 0064</t>
  </si>
  <si>
    <t>NSh Zhupa Recane</t>
  </si>
  <si>
    <t>Termosistemi</t>
  </si>
  <si>
    <t>PRZ025 - 0181</t>
  </si>
  <si>
    <t>Rifat Qevani</t>
  </si>
  <si>
    <t>PRZ025 - 0227</t>
  </si>
  <si>
    <t>PMN Sharr</t>
  </si>
  <si>
    <t>Avdi Shehu</t>
  </si>
  <si>
    <t>Avdulla Mjaku</t>
  </si>
  <si>
    <t>Bajram Zharku</t>
  </si>
  <si>
    <t>GJI042 - 1777</t>
  </si>
  <si>
    <t>Bajrush Nuredini</t>
  </si>
  <si>
    <t>Beqir Ajdini</t>
  </si>
  <si>
    <t>Ekrem Berisha</t>
  </si>
  <si>
    <t>Ferid Vardari</t>
  </si>
  <si>
    <t>GJI042 - 0081</t>
  </si>
  <si>
    <t>GJI042 - 0082</t>
  </si>
  <si>
    <t>Gyltene Hoxha</t>
  </si>
  <si>
    <t>GJI042 - 1927</t>
  </si>
  <si>
    <t>Hakif Jusufi</t>
  </si>
  <si>
    <t>GJI042 - 0691</t>
  </si>
  <si>
    <t>Halim Terziu</t>
  </si>
  <si>
    <t>GJI042 - 1979</t>
  </si>
  <si>
    <t>Hetem Dema</t>
  </si>
  <si>
    <t>Hisni Krasniqi</t>
  </si>
  <si>
    <t>GJI042 - 3758</t>
  </si>
  <si>
    <t>Idajet Begunca</t>
  </si>
  <si>
    <t>GJI042 - 0731</t>
  </si>
  <si>
    <t>GJI042 - 1966</t>
  </si>
  <si>
    <t>Isa Berisha</t>
  </si>
  <si>
    <t>Isa Çaka</t>
  </si>
  <si>
    <t>Kasam Bushi</t>
  </si>
  <si>
    <t>GJI042 - 2752</t>
  </si>
  <si>
    <t>Kjani Shtraza</t>
  </si>
  <si>
    <t>Liman Luzha</t>
  </si>
  <si>
    <t>Mevlud Mjaku</t>
  </si>
  <si>
    <t>GJI042 - 3417</t>
  </si>
  <si>
    <t>Misim Dema</t>
  </si>
  <si>
    <t>Rafiz Salihu</t>
  </si>
  <si>
    <t>Rakip Kasa</t>
  </si>
  <si>
    <t>GJI042 - 2895</t>
  </si>
  <si>
    <t>Remzi Kiki</t>
  </si>
  <si>
    <t>GJI042 - 2749</t>
  </si>
  <si>
    <t>Rrahman Krivanjeva</t>
  </si>
  <si>
    <t>Selman Provoliu</t>
  </si>
  <si>
    <t>Shabi Brruti</t>
  </si>
  <si>
    <t>Shiqeri Dashi</t>
  </si>
  <si>
    <t>Veli Malsiu</t>
  </si>
  <si>
    <t>GJI042 - 1772</t>
  </si>
  <si>
    <t>Xheladin Laçi</t>
  </si>
  <si>
    <t>GJI042 - 5095</t>
  </si>
  <si>
    <t>Xhemal Mulaku</t>
  </si>
  <si>
    <t>GJI042 - 0722</t>
  </si>
  <si>
    <t>Xhevahir Hajdari</t>
  </si>
  <si>
    <t>GJI042 - 2373</t>
  </si>
  <si>
    <t>Xhezahir Mani</t>
  </si>
  <si>
    <t>GJI042 - 2006</t>
  </si>
  <si>
    <t>19 Qershori</t>
  </si>
  <si>
    <t>Avdi Rudari</t>
  </si>
  <si>
    <t>PRN028 - 0327</t>
  </si>
  <si>
    <t>Bajram Kamerolli</t>
  </si>
  <si>
    <t>Hysen Rokaliu</t>
  </si>
  <si>
    <t>PRN028 - 0027</t>
  </si>
  <si>
    <t>Muharrem Gashi</t>
  </si>
  <si>
    <t>Cycavica</t>
  </si>
  <si>
    <t>Sebahate Derguti</t>
  </si>
  <si>
    <t>MIT042 - 0072</t>
  </si>
  <si>
    <t>Shpresa Dobroshevci</t>
  </si>
  <si>
    <t>MIT042 - 0573</t>
  </si>
  <si>
    <t>MIT042 - 0575</t>
  </si>
  <si>
    <t>Enver Shala</t>
  </si>
  <si>
    <t>18 Nentori</t>
  </si>
  <si>
    <t>Fehmi Hoxha</t>
  </si>
  <si>
    <t>PRZ012 - 0361</t>
  </si>
  <si>
    <t>Jakup Maliqi</t>
  </si>
  <si>
    <t>Sillosi</t>
  </si>
  <si>
    <t>PRZ004 - 1015</t>
  </si>
  <si>
    <t>PRZ004 - 0910</t>
  </si>
  <si>
    <t>PRZ004 - 0874</t>
  </si>
  <si>
    <t>PRZ004 - 0935</t>
  </si>
  <si>
    <t>PRZ004 - 1019</t>
  </si>
  <si>
    <t>PRZ004 - 1034</t>
  </si>
  <si>
    <t>PRZ004 - 1037</t>
  </si>
  <si>
    <t>PRZ004 - 0815</t>
  </si>
  <si>
    <t>PRZ004 - 0818</t>
  </si>
  <si>
    <t>PRZ004 - 0819</t>
  </si>
  <si>
    <t>PRZ004 - 0824</t>
  </si>
  <si>
    <t>PRZ004 - 0828</t>
  </si>
  <si>
    <t>PRZ004 - 1026</t>
  </si>
  <si>
    <t>PRZ004 - 0877</t>
  </si>
  <si>
    <t>PRZ004 - 0892</t>
  </si>
  <si>
    <t>PRZ004 - 0896</t>
  </si>
  <si>
    <t>PRZ004 - 0934</t>
  </si>
  <si>
    <t>PRZ004 - 0938</t>
  </si>
  <si>
    <t>PRZ004 - 0967</t>
  </si>
  <si>
    <t>Dem Kadrijaj</t>
  </si>
  <si>
    <t>PRZ004 - 0407</t>
  </si>
  <si>
    <t>Rrustem Martinaj</t>
  </si>
  <si>
    <t>PRZ004 - 0417</t>
  </si>
  <si>
    <t>Jusuf Morina</t>
  </si>
  <si>
    <t>PRZ004 - 0425</t>
  </si>
  <si>
    <t>PRZ004 - 0435</t>
  </si>
  <si>
    <t>PRZ004 - 0436</t>
  </si>
  <si>
    <t>Xheladin Susuri</t>
  </si>
  <si>
    <t>PRZ004 - 0454</t>
  </si>
  <si>
    <t>Mejdi Balaj</t>
  </si>
  <si>
    <t>PRZ004 - 0476</t>
  </si>
  <si>
    <t>PRZ004 - 0492</t>
  </si>
  <si>
    <t>KB Malisheva</t>
  </si>
  <si>
    <t>Përparim Sinani</t>
  </si>
  <si>
    <t>PRZ004 - 0006</t>
  </si>
  <si>
    <t>Zekë Ukshini</t>
  </si>
  <si>
    <t>PRZ004 - 0013</t>
  </si>
  <si>
    <t>Sali Dina</t>
  </si>
  <si>
    <t>PRZ004 - 0014</t>
  </si>
  <si>
    <t>Nuhi Hasku</t>
  </si>
  <si>
    <t>PRZ004 - 0020</t>
  </si>
  <si>
    <t>Selman Kadiri</t>
  </si>
  <si>
    <t>PRZ004 - 0023</t>
  </si>
  <si>
    <t>Zymer Qevani</t>
  </si>
  <si>
    <t>PRZ004 - 0024</t>
  </si>
  <si>
    <t>Zef Buqaj</t>
  </si>
  <si>
    <t>PRZ004 - 0039</t>
  </si>
  <si>
    <t>Muharem Ibrahimi</t>
  </si>
  <si>
    <t>PRZ004 - 0053</t>
  </si>
  <si>
    <t>Shpejtim Popaj</t>
  </si>
  <si>
    <t>PRZ004 - 0060</t>
  </si>
  <si>
    <t>Hasim Mazreku</t>
  </si>
  <si>
    <t>PRZ004 - 0082</t>
  </si>
  <si>
    <t>PRZ004 - 0083</t>
  </si>
  <si>
    <t>PRZ004 - 0221</t>
  </si>
  <si>
    <t>Petkovic Krsta</t>
  </si>
  <si>
    <t>PRZ004 - 0223</t>
  </si>
  <si>
    <t>PRZ014 - 0954</t>
  </si>
  <si>
    <t>PRZ014 - 1126</t>
  </si>
  <si>
    <t>PRZ014 - 1257</t>
  </si>
  <si>
    <t>PRZ014 - 1457</t>
  </si>
  <si>
    <t>GJI042</t>
  </si>
  <si>
    <t>IGK Ballkan</t>
  </si>
  <si>
    <t>PRZ014 - 0008</t>
  </si>
  <si>
    <t>PRZ014 - 0007</t>
  </si>
  <si>
    <t>Shani Gashi</t>
  </si>
  <si>
    <t>PRZ014 - 3071</t>
  </si>
  <si>
    <t>PRZ014 - 3070</t>
  </si>
  <si>
    <t>PRZ014 - 3063</t>
  </si>
  <si>
    <t>PRZ014 - 3046</t>
  </si>
  <si>
    <t>Vjollca Bekteshi</t>
  </si>
  <si>
    <t>PRZ014 - 3039</t>
  </si>
  <si>
    <t>PRZ014 - 3035</t>
  </si>
  <si>
    <t>Kimete Buzhala</t>
  </si>
  <si>
    <t>PRZ014 - 3033</t>
  </si>
  <si>
    <t>Ragip Zylfaj</t>
  </si>
  <si>
    <t>PRZ014 - 3030</t>
  </si>
  <si>
    <t>Hedije Thaqi</t>
  </si>
  <si>
    <t>PRZ014 - 3024</t>
  </si>
  <si>
    <t>PRZ014 - 3011</t>
  </si>
  <si>
    <t>Zejnije Hoti</t>
  </si>
  <si>
    <t>PRZ014 - 3004</t>
  </si>
  <si>
    <t>PRZ014 - 2999</t>
  </si>
  <si>
    <t>Fatmir Preteni</t>
  </si>
  <si>
    <t>PRZ014 - 2997</t>
  </si>
  <si>
    <t>PRZ014 - 2996</t>
  </si>
  <si>
    <t>Ramadan Tahiri</t>
  </si>
  <si>
    <t>PRZ014 - 2995</t>
  </si>
  <si>
    <t>Afrim Ujkani</t>
  </si>
  <si>
    <t>PRZ014 - 2994</t>
  </si>
  <si>
    <t>Turkesh Shllaku</t>
  </si>
  <si>
    <t>PRZ014 - 2993</t>
  </si>
  <si>
    <t>Sokol Radoniqi</t>
  </si>
  <si>
    <t>PRZ014 - 2992</t>
  </si>
  <si>
    <t>Muje M. Zhegrova</t>
  </si>
  <si>
    <t>PRZ014 - 2991</t>
  </si>
  <si>
    <t>Qamil L. Bujupi</t>
  </si>
  <si>
    <t>PRZ014 - 2990</t>
  </si>
  <si>
    <t>Hava Demolli</t>
  </si>
  <si>
    <t>PRZ014 - 2988</t>
  </si>
  <si>
    <t>PRZ014 - 2986</t>
  </si>
  <si>
    <t>Shyqeri Ahmeti</t>
  </si>
  <si>
    <t>PRZ014 - 2985</t>
  </si>
  <si>
    <t>Sahit Krasniqi</t>
  </si>
  <si>
    <t>PRZ014 - 2983</t>
  </si>
  <si>
    <t>Xhelajdin Krasniqi</t>
  </si>
  <si>
    <t>PRZ014 - 2979</t>
  </si>
  <si>
    <t>Milaim Bytyqi</t>
  </si>
  <si>
    <t>PRZ014 - 2978</t>
  </si>
  <si>
    <t>PRZ014 - 2976</t>
  </si>
  <si>
    <t>Shaqir Gashi</t>
  </si>
  <si>
    <t>PRZ014 - 2974</t>
  </si>
  <si>
    <t>PRZ014 - 2945</t>
  </si>
  <si>
    <t>PRZ014 - 2934</t>
  </si>
  <si>
    <t>PRZ014 - 2908</t>
  </si>
  <si>
    <t>PRZ014 - 2904</t>
  </si>
  <si>
    <t>PRZ014 - 2884</t>
  </si>
  <si>
    <t>PRZ014 - 2882</t>
  </si>
  <si>
    <t>PRZ014 - 2876</t>
  </si>
  <si>
    <t>PRZ014 - 2869</t>
  </si>
  <si>
    <t>PRZ014 - 2846</t>
  </si>
  <si>
    <t>PRZ014 - 2840</t>
  </si>
  <si>
    <t>PRZ014 - 2822</t>
  </si>
  <si>
    <t>PRZ014 - 2761</t>
  </si>
  <si>
    <t>PRZ014 - 2756</t>
  </si>
  <si>
    <t>PRZ014 - 2752</t>
  </si>
  <si>
    <t>PRZ014 - 2750</t>
  </si>
  <si>
    <t>PRZ014 - 2738</t>
  </si>
  <si>
    <t>PRZ014 - 2729</t>
  </si>
  <si>
    <t>PRZ014 - 2707</t>
  </si>
  <si>
    <t>PRZ014 - 2704</t>
  </si>
  <si>
    <t>PRZ014 - 2699</t>
  </si>
  <si>
    <t>PRZ014 - 2687</t>
  </si>
  <si>
    <t>PRZ014 - 2679</t>
  </si>
  <si>
    <t>PRZ014 - 2652</t>
  </si>
  <si>
    <t>PRZ014 - 2640</t>
  </si>
  <si>
    <t>PRZ014 - 2624</t>
  </si>
  <si>
    <t>PRZ014 - 2579</t>
  </si>
  <si>
    <t>PRZ014 - 2574</t>
  </si>
  <si>
    <t>PRZ014 - 2550</t>
  </si>
  <si>
    <t>PRZ014 - 2522</t>
  </si>
  <si>
    <t>PRZ014 - 2459</t>
  </si>
  <si>
    <t>PRZ014 - 2453</t>
  </si>
  <si>
    <t>PRZ014 - 2450</t>
  </si>
  <si>
    <t>PRZ014 - 2439</t>
  </si>
  <si>
    <t>PRZ014 - 2400</t>
  </si>
  <si>
    <t>PRZ014 - 2380</t>
  </si>
  <si>
    <t>PRZ014 - 2338</t>
  </si>
  <si>
    <t>PRZ014 - 2315</t>
  </si>
  <si>
    <t>PRZ014 - 2251</t>
  </si>
  <si>
    <t>PRZ014 - 2198</t>
  </si>
  <si>
    <t>PRZ014 - 2055</t>
  </si>
  <si>
    <t>PRZ014 - 2012</t>
  </si>
  <si>
    <t>PRZ014 - 1995</t>
  </si>
  <si>
    <t>PRZ014 - 1971</t>
  </si>
  <si>
    <t>PRZ014 - 1955</t>
  </si>
  <si>
    <t>PRZ014 - 1858</t>
  </si>
  <si>
    <t>PRZ014 - 1845</t>
  </si>
  <si>
    <t>PRZ014 - 1838</t>
  </si>
  <si>
    <t>PRZ014 - 1820</t>
  </si>
  <si>
    <t>PRZ014 - 1812</t>
  </si>
  <si>
    <t>PRZ014 - 1811</t>
  </si>
  <si>
    <t>PRZ014 - 1772</t>
  </si>
  <si>
    <t>PRZ014 - 1727</t>
  </si>
  <si>
    <t>PRZ014 - 1703</t>
  </si>
  <si>
    <t>e49 - Unsecured Claims, Wage
Claims (Net Only) that are not
subject to higher priority</t>
  </si>
  <si>
    <t>Florije Bunjaku</t>
  </si>
  <si>
    <t>MIT042 - 0540</t>
  </si>
  <si>
    <t>MIT042 - 0253</t>
  </si>
  <si>
    <t>e61 - Electricity (KEK)</t>
  </si>
  <si>
    <t>Selim Azemi</t>
  </si>
  <si>
    <t>MIT042 - 0190</t>
  </si>
  <si>
    <t>MIT042 - 0189</t>
  </si>
  <si>
    <t>ATK - Tatimi në të ardhura</t>
  </si>
  <si>
    <t>Termosistem</t>
  </si>
  <si>
    <t>e54-Claims - Unsecured Creditors - Domestic Suppliers</t>
  </si>
  <si>
    <t>PRZ025 - 0017</t>
  </si>
  <si>
    <t>e65-Claims - Unsecured Creditors - other</t>
  </si>
  <si>
    <t>ATK - Tatimi ne te ardhura</t>
  </si>
  <si>
    <t>UNIS (Fabrika
 e Biçikletave)</t>
  </si>
  <si>
    <t>Blerim Goga</t>
  </si>
  <si>
    <t>PEJ090 - 0164</t>
  </si>
  <si>
    <t>Atifete Shabi (Vllaznim Shabi)</t>
  </si>
  <si>
    <t>PEJ090 - 0193</t>
  </si>
  <si>
    <t>PEJ090 - 0203</t>
  </si>
  <si>
    <t>PEJ090 - 0215</t>
  </si>
  <si>
    <t>PEJ090 - 0009</t>
  </si>
  <si>
    <t>PEJ090 - 0031</t>
  </si>
  <si>
    <t>Ndër. e Re Llamkos
 Steel SH.P.K</t>
  </si>
  <si>
    <t>e49 - Unsecured Claims, Wage Claims (Net Only) that are not subject to higher priority</t>
  </si>
  <si>
    <t>Shemsi (R) Hyseni</t>
  </si>
  <si>
    <t>MIT138 - 0190</t>
  </si>
  <si>
    <t>Adem Zeqiri</t>
  </si>
  <si>
    <t>Nazmi Mehmeti</t>
  </si>
  <si>
    <t>Muharrem Mustafa</t>
  </si>
  <si>
    <t>Shpresa Krasniqi</t>
  </si>
  <si>
    <t>e54 - Domestic Suppliers</t>
  </si>
  <si>
    <t>Eurotek</t>
  </si>
  <si>
    <t>MIT138 - 0505</t>
  </si>
  <si>
    <t>Hotel Afa</t>
  </si>
  <si>
    <t>MIT138 - 0511</t>
  </si>
  <si>
    <t>NTSH M Com</t>
  </si>
  <si>
    <t>MIT138 - 0541</t>
  </si>
  <si>
    <t>KEK-Prn</t>
  </si>
  <si>
    <t>PRZ043 - 0068</t>
  </si>
  <si>
    <t>e61-Claims - Unsecured Creditors - electricity</t>
  </si>
  <si>
    <t>e54 - Domestic Supplier</t>
  </si>
  <si>
    <t>Rrahman Rama</t>
  </si>
  <si>
    <t>MIT019 - 0047</t>
  </si>
  <si>
    <t>Betonjerka</t>
  </si>
  <si>
    <t>MIT016 - 0031</t>
  </si>
  <si>
    <t>e61-Electricity (KEK)/Unsecured Claims, including wage Claims 
that are not subject to higher priority</t>
  </si>
  <si>
    <t>E.N.G. Beton</t>
  </si>
  <si>
    <t>GJI043 - 0038</t>
  </si>
  <si>
    <t>Xhemajl Kelmendi</t>
  </si>
  <si>
    <t>GJI043 - 0051</t>
  </si>
  <si>
    <t>Ajet Islami</t>
  </si>
  <si>
    <t>GJI043 - 0115</t>
  </si>
  <si>
    <t>GJI043 - 0116</t>
  </si>
  <si>
    <t>GJI043 - 0122</t>
  </si>
  <si>
    <t>Jakup Hyseni</t>
  </si>
  <si>
    <t>GJI043 - 0125</t>
  </si>
  <si>
    <t>Ibrahim Demolli</t>
  </si>
  <si>
    <t>GJI043 - 0132</t>
  </si>
  <si>
    <t>Rrahmon Abdyli</t>
  </si>
  <si>
    <t>GJI043 - 0133</t>
  </si>
  <si>
    <t>GJI043 - 0135</t>
  </si>
  <si>
    <t>Hasan Demolli</t>
  </si>
  <si>
    <t>GJI043 - 0140</t>
  </si>
  <si>
    <t>Muharrem Kurti</t>
  </si>
  <si>
    <t>GJI043 - 0170</t>
  </si>
  <si>
    <t>N.Sh.Çeliku</t>
  </si>
  <si>
    <t>"Arberi-M" Petrol</t>
  </si>
  <si>
    <t>GJI060 - 0035</t>
  </si>
  <si>
    <t>GJI060 - 0077</t>
  </si>
  <si>
    <t>GJI060 - 0079</t>
  </si>
  <si>
    <t>e46-Claims - Preferential Creditors - Severance Pay (net only)</t>
  </si>
  <si>
    <t>e42-Claims - Claims based on the ownership of specific assets including real assets</t>
  </si>
  <si>
    <t>Elan</t>
  </si>
  <si>
    <t>Adzemi Ashim</t>
  </si>
  <si>
    <t>PRZ015 - 0270</t>
  </si>
  <si>
    <t>PRZ015 - 0330</t>
  </si>
  <si>
    <t>Elver Krasniqi</t>
  </si>
  <si>
    <t>PRZ015 - 0481</t>
  </si>
  <si>
    <t>Ethem Morina</t>
  </si>
  <si>
    <t>PRZ015 - 0491</t>
  </si>
  <si>
    <t>Haki Daka</t>
  </si>
  <si>
    <t>PRZ015 - 0304</t>
  </si>
  <si>
    <t>PRZ015 - 0174</t>
  </si>
  <si>
    <t>Hazer Muhaxheri</t>
  </si>
  <si>
    <t>PRZ015 - 0485</t>
  </si>
  <si>
    <t>Kanber Sadiku</t>
  </si>
  <si>
    <t>PRZ015 - 0490</t>
  </si>
  <si>
    <t>Rizah Buqaj</t>
  </si>
  <si>
    <t>PRZ015 - 0089</t>
  </si>
  <si>
    <t>PRZ015 - 0356</t>
  </si>
  <si>
    <t>Veli Xhaferi</t>
  </si>
  <si>
    <t>PRZ015 - 0487</t>
  </si>
  <si>
    <t>PRZ015 - 0424</t>
  </si>
  <si>
    <t>PRZ015 - 0461</t>
  </si>
  <si>
    <t>PRZ015 - 0478</t>
  </si>
  <si>
    <t>PRZ015 - 0398</t>
  </si>
  <si>
    <t>PRZ015 - 0454</t>
  </si>
  <si>
    <t>PRZ015 - 0475</t>
  </si>
  <si>
    <t>PRZ015 - 0452</t>
  </si>
  <si>
    <t>PRZ015 - 0477</t>
  </si>
  <si>
    <t>NBI Suhareka</t>
  </si>
  <si>
    <t>Milaim Elshani</t>
  </si>
  <si>
    <t>PRZ006 - 0899</t>
  </si>
  <si>
    <t>Mehmet Haxhija</t>
  </si>
  <si>
    <t>PRZ006 - 0580</t>
  </si>
  <si>
    <t>PRZ006 - 0581</t>
  </si>
  <si>
    <t>Muhamet Sahitaj</t>
  </si>
  <si>
    <t>PRZ006 - 0203</t>
  </si>
  <si>
    <t>Muharrem Jupaj</t>
  </si>
  <si>
    <t>PRZ006 - 0187</t>
  </si>
  <si>
    <t>PRZ006 - 0188</t>
  </si>
  <si>
    <t>Qazim Krasniqi</t>
  </si>
  <si>
    <t>Ragip Gjini</t>
  </si>
  <si>
    <t>PRZ006 - 0064</t>
  </si>
  <si>
    <t>PRZ006 - 0065</t>
  </si>
  <si>
    <t>Sali Hoxhaj</t>
  </si>
  <si>
    <t>PRZ006 - 0220</t>
  </si>
  <si>
    <t>PRZ006 - 0221</t>
  </si>
  <si>
    <t>Selim Buzhala</t>
  </si>
  <si>
    <t>PRZ006 - 0478</t>
  </si>
  <si>
    <t>PRZ006 - 0479</t>
  </si>
  <si>
    <t>Shaban Avdiu</t>
  </si>
  <si>
    <t>PRZ006 - 0631</t>
  </si>
  <si>
    <t>PRZ006 - 0632</t>
  </si>
  <si>
    <t>Fatmir Fetiu</t>
  </si>
  <si>
    <t>PRZ006 - 0659</t>
  </si>
  <si>
    <t>Ferdije Gashi</t>
  </si>
  <si>
    <t>PRZ006 - 0989</t>
  </si>
  <si>
    <t>Qerime Begaj</t>
  </si>
  <si>
    <t>PRZ006 - 0862</t>
  </si>
  <si>
    <t>Muhamet Veliu</t>
  </si>
  <si>
    <t>PRZ006 - 0888</t>
  </si>
  <si>
    <t>PRZ006 - 0190</t>
  </si>
  <si>
    <t>Sadik Ahmeti</t>
  </si>
  <si>
    <t>PRZ006 - 0928</t>
  </si>
  <si>
    <t>NIN Ramiz Sadiku</t>
  </si>
  <si>
    <t>e43-Workers claims-3 Months Salary(Net Only)</t>
  </si>
  <si>
    <t>Habib Gashi</t>
  </si>
  <si>
    <t>Hagjere Rexhaj</t>
  </si>
  <si>
    <t>PRZ017 - 0636</t>
  </si>
  <si>
    <t>Inex Petrol</t>
  </si>
  <si>
    <t>PRZ017 - 0015</t>
  </si>
  <si>
    <t>e55-International Suppliers</t>
  </si>
  <si>
    <t>Vreshtaria</t>
  </si>
  <si>
    <t>Avdi Thaqi</t>
  </si>
  <si>
    <t>PRZ010 - 0075</t>
  </si>
  <si>
    <t>e61 Electricity (KEK)</t>
  </si>
  <si>
    <t>9 Nentori</t>
  </si>
  <si>
    <t>Hatixhe Kryeziu (Trashigimtare e Arif Kryeziu-t)</t>
  </si>
  <si>
    <t>PEJ062 - 0007</t>
  </si>
  <si>
    <t>NSH Ringov</t>
  </si>
  <si>
    <t>Nazmi Luta</t>
  </si>
  <si>
    <t>PEJ071 - 0110</t>
  </si>
  <si>
    <t>Bajro Muriq</t>
  </si>
  <si>
    <t>PEJ071 - 0130</t>
  </si>
  <si>
    <t>Sadet Kaliqani</t>
  </si>
  <si>
    <t>PEJ071 - 0191</t>
  </si>
  <si>
    <t>PEJ071 - 0192</t>
  </si>
  <si>
    <t>PEJ071 - 0109</t>
  </si>
  <si>
    <t>PEJ071 - 0129</t>
  </si>
  <si>
    <t>GJI010 - 0026</t>
  </si>
  <si>
    <t xml:space="preserve">Jakup Maliqi </t>
  </si>
  <si>
    <t>GJI010 - 0004</t>
  </si>
  <si>
    <t xml:space="preserve">Enver Maliqi </t>
  </si>
  <si>
    <t>GJI010 - 0005</t>
  </si>
  <si>
    <t xml:space="preserve">KBI Agrokultura </t>
  </si>
  <si>
    <t>Asllan Mustafa</t>
  </si>
  <si>
    <t>Durak Osmani</t>
  </si>
  <si>
    <t>Shaban Miftari</t>
  </si>
  <si>
    <t>Ramadan Haxhi</t>
  </si>
  <si>
    <t>Shukri Mehmeti</t>
  </si>
  <si>
    <t>Zija Banushi</t>
  </si>
  <si>
    <t>Nazmi Ahmeti</t>
  </si>
  <si>
    <t>GJI004 - 0145</t>
  </si>
  <si>
    <t>Shefki Baftiu</t>
  </si>
  <si>
    <t>GJI004 - 0123</t>
  </si>
  <si>
    <t>GJI004 - 0146</t>
  </si>
  <si>
    <t>GJI004 - 0419</t>
  </si>
  <si>
    <t>GJI004 - 0291</t>
  </si>
  <si>
    <t>Haxhimet Ibrahimi</t>
  </si>
  <si>
    <t>GJI004 - 0403</t>
  </si>
  <si>
    <t>GJI004 - 0247</t>
  </si>
  <si>
    <t>GJI004 - 0334</t>
  </si>
  <si>
    <t>GJI004 - 0385</t>
  </si>
  <si>
    <t>GJI004 - 0317</t>
  </si>
  <si>
    <t>GJI004 - 0430</t>
  </si>
  <si>
    <t>GJI004 - 0584</t>
  </si>
  <si>
    <t>Tregu</t>
  </si>
  <si>
    <t>e46 - Workers claims - Severance pay ( Net Only)</t>
  </si>
  <si>
    <t>e49 - -Unsecured Claims, including wage Claims that are not subject to higher priority</t>
  </si>
  <si>
    <t>Ali Krasniqi</t>
  </si>
  <si>
    <t>PRN104 - 0262</t>
  </si>
  <si>
    <t>Theranda</t>
  </si>
  <si>
    <t>Vesel Bytyqi</t>
  </si>
  <si>
    <t>PRZ039 - 0164</t>
  </si>
  <si>
    <t>Metal Holding</t>
  </si>
  <si>
    <t>PRN044 - 0188</t>
  </si>
  <si>
    <t xml:space="preserve">Kosovatex </t>
  </si>
  <si>
    <t>PRN080 - 1385</t>
  </si>
  <si>
    <t>e43 - Workers claims - 3 Months Salary ( Net Only)</t>
  </si>
  <si>
    <t>PRN080 - 0193</t>
  </si>
  <si>
    <t>Lutfije Zeneli</t>
  </si>
  <si>
    <t>PRN080 - 0077</t>
  </si>
  <si>
    <t>Miradije Statovci</t>
  </si>
  <si>
    <t>PRN080 - 0071</t>
  </si>
  <si>
    <t>Hysen Bajrami</t>
  </si>
  <si>
    <t>PRN080 - 0068</t>
  </si>
  <si>
    <t>Florije Gojani</t>
  </si>
  <si>
    <t>PRN080 - 0118</t>
  </si>
  <si>
    <t>PRN080 - 0056</t>
  </si>
  <si>
    <t>Naser Balaj</t>
  </si>
  <si>
    <t>Ajshe Hasanxhekaj</t>
  </si>
  <si>
    <t>PRN080 - 0054</t>
  </si>
  <si>
    <t>PRN080 - 0168</t>
  </si>
  <si>
    <t>Shaban Zeka</t>
  </si>
  <si>
    <t>PRN080 - 0134</t>
  </si>
  <si>
    <t>Ismajl Statovci</t>
  </si>
  <si>
    <t>PRN080 - 0141</t>
  </si>
  <si>
    <t>Hata Ismajli</t>
  </si>
  <si>
    <t>PRN080 - 0472</t>
  </si>
  <si>
    <t>Nefise Sallahu</t>
  </si>
  <si>
    <t>PRN080 - 0471</t>
  </si>
  <si>
    <t>Avdurrahman Ejupi</t>
  </si>
  <si>
    <t>PRN080 - 0475</t>
  </si>
  <si>
    <t>Sabrije Salihu</t>
  </si>
  <si>
    <t>PRN080 - 0483</t>
  </si>
  <si>
    <t>Sabrije Amerllahu</t>
  </si>
  <si>
    <t>PRN080 - 0474</t>
  </si>
  <si>
    <t>Jelica Tokic</t>
  </si>
  <si>
    <t>PRN080 - 0561</t>
  </si>
  <si>
    <t>Hyra Pajaziti</t>
  </si>
  <si>
    <t>PRN080 - 0567</t>
  </si>
  <si>
    <t>Nevzeta Batilovic</t>
  </si>
  <si>
    <t>PRN080 - 0018</t>
  </si>
  <si>
    <t>Hakif Fazliu</t>
  </si>
  <si>
    <t>PRN080 - 0002</t>
  </si>
  <si>
    <t>PRN080 - 0032</t>
  </si>
  <si>
    <t>Abaz Pacolli</t>
  </si>
  <si>
    <t>PRN080 - 1376</t>
  </si>
  <si>
    <t>17 Nentori</t>
  </si>
  <si>
    <t>Rexhep Rexhaj</t>
  </si>
  <si>
    <t>PEJ139 - 0355</t>
  </si>
  <si>
    <t>Muhamet Xhuka</t>
  </si>
  <si>
    <t>PEJ139 - 0363</t>
  </si>
  <si>
    <t>Ergyl Zatriqi</t>
  </si>
  <si>
    <t>PEJ139 - 0341</t>
  </si>
  <si>
    <t>PEJ139 - 0334</t>
  </si>
  <si>
    <t>Sylejmon Pajaziti</t>
  </si>
  <si>
    <t>PEJ139 - 0337</t>
  </si>
  <si>
    <t>Besim Hasani</t>
  </si>
  <si>
    <t>e49 - Unsecured Claims, including wage Claims that are not subject to higher priority</t>
  </si>
  <si>
    <t>N.SH.T. Autoshtëpia Mustafë Rexhepi</t>
  </si>
  <si>
    <t>e46 -Workers claims - Severance Pay (net only)</t>
  </si>
  <si>
    <t>Muhamet Sinani</t>
  </si>
  <si>
    <t>GJI070 - 0162</t>
  </si>
  <si>
    <t>Idriz Misini</t>
  </si>
  <si>
    <t>Halil Krenzi</t>
  </si>
  <si>
    <t>GJI070 - 0171</t>
  </si>
  <si>
    <t>Muhamet Sylejmani</t>
  </si>
  <si>
    <t>Sherif Avdyli</t>
  </si>
  <si>
    <t>GJI070 - 0177</t>
  </si>
  <si>
    <t>Agim Haliti</t>
  </si>
  <si>
    <t>GJI070 - 0122</t>
  </si>
  <si>
    <t>Avdullah Osmani</t>
  </si>
  <si>
    <t>GJI070 - 0155</t>
  </si>
  <si>
    <t>Fadil Salihu</t>
  </si>
  <si>
    <t>GJI070 - 0217</t>
  </si>
  <si>
    <t>Habib Qerimi</t>
  </si>
  <si>
    <t>GJI070 - 0233</t>
  </si>
  <si>
    <t>Fatmir Qazimi</t>
  </si>
  <si>
    <t>GJI070 - 0194</t>
  </si>
  <si>
    <t>Skender Rexhepi</t>
  </si>
  <si>
    <t>Kombinati Drurit Tefik Çanga</t>
  </si>
  <si>
    <t>GJI110 - 0932</t>
  </si>
  <si>
    <t>GJI110 - 0001</t>
  </si>
  <si>
    <t>GJI110 - 0001_1</t>
  </si>
  <si>
    <t>e65-Other Unsecured Creditors</t>
  </si>
  <si>
    <t>GJI1100001_1</t>
  </si>
  <si>
    <t>Agim Xh. Sahiti</t>
  </si>
  <si>
    <t>GJI110 - 0277</t>
  </si>
  <si>
    <t>Alush M. Miftari</t>
  </si>
  <si>
    <t>GJI110 - 0481</t>
  </si>
  <si>
    <t>Avdi H. Haziri</t>
  </si>
  <si>
    <t>GJI110 - 0374</t>
  </si>
  <si>
    <t>GJI110 - 1028</t>
  </si>
  <si>
    <t>Avni E. Azizi</t>
  </si>
  <si>
    <t>GJI110 - 0218</t>
  </si>
  <si>
    <t>Avni F. Bajraktari</t>
  </si>
  <si>
    <t>GJI110 - 0233</t>
  </si>
  <si>
    <t>Bafti Luzha</t>
  </si>
  <si>
    <t>GJI110 - 0447</t>
  </si>
  <si>
    <t>Bahri Qerimi</t>
  </si>
  <si>
    <t>GJI110 - 0398</t>
  </si>
  <si>
    <t>Bajrush H. Bajrami</t>
  </si>
  <si>
    <t>GJI110 - 0232</t>
  </si>
  <si>
    <t>Danush Ismani</t>
  </si>
  <si>
    <t>GJI110 - 0314</t>
  </si>
  <si>
    <t>Daut Shala</t>
  </si>
  <si>
    <t>GJI110 - 0255</t>
  </si>
  <si>
    <t>GJI110 - 0953</t>
  </si>
  <si>
    <t>Ejup Paloja</t>
  </si>
  <si>
    <t>GJI110 - 0489</t>
  </si>
  <si>
    <t>GJI110 - 1101</t>
  </si>
  <si>
    <t>Ekrem Shaqiri</t>
  </si>
  <si>
    <t>GJI110 - 0313</t>
  </si>
  <si>
    <t>GJI110 - 0981</t>
  </si>
  <si>
    <t>Emrush D. Ferizi</t>
  </si>
  <si>
    <t>GJI110 - 0448</t>
  </si>
  <si>
    <t>Fadil V. Xhemajli</t>
  </si>
  <si>
    <t>GJI110 - 0249</t>
  </si>
  <si>
    <t>Fehmi Xh. Baliu</t>
  </si>
  <si>
    <t>GJI110 - 0222</t>
  </si>
  <si>
    <t>Fejzullah Sadiku</t>
  </si>
  <si>
    <t>GJI110 - 0451</t>
  </si>
  <si>
    <t>GJI110 - 1077</t>
  </si>
  <si>
    <t>Gani Murati</t>
  </si>
  <si>
    <t>GJI110 - 0418</t>
  </si>
  <si>
    <t>Halit B. Bytyqi</t>
  </si>
  <si>
    <t>GJI110 - 0296</t>
  </si>
  <si>
    <t>Havzi Ajeti</t>
  </si>
  <si>
    <t>GJI110 - 0409</t>
  </si>
  <si>
    <t>GJI110 - 0205</t>
  </si>
  <si>
    <t>Imer B. Isufi</t>
  </si>
  <si>
    <t>GJI110 - 0466</t>
  </si>
  <si>
    <t>Isak A. Shahini</t>
  </si>
  <si>
    <t>GJI110 - 0493</t>
  </si>
  <si>
    <t>Ismajl Hashani</t>
  </si>
  <si>
    <t>GJI110 - 0443</t>
  </si>
  <si>
    <t>Ismet Vishi</t>
  </si>
  <si>
    <t>GJI110 - 0315</t>
  </si>
  <si>
    <t>Isuf N. Deliu</t>
  </si>
  <si>
    <t>GJI110 - 0404</t>
  </si>
  <si>
    <t>GJI110 - 1055</t>
  </si>
  <si>
    <t>Izer Bleta</t>
  </si>
  <si>
    <t>GJI110 - 0488</t>
  </si>
  <si>
    <t>GJI110 - 1100</t>
  </si>
  <si>
    <t>Mehmet A. Hasanraka</t>
  </si>
  <si>
    <t>GJI110 - 0415</t>
  </si>
  <si>
    <t>GJI110 - 1058</t>
  </si>
  <si>
    <t>GJI110 - 0947</t>
  </si>
  <si>
    <t>GJI110 - 0248</t>
  </si>
  <si>
    <t>Muharrem Shabani</t>
  </si>
  <si>
    <t>GJI110 - 0441</t>
  </si>
  <si>
    <t>GJI110 - 1073</t>
  </si>
  <si>
    <t>Murtez H. Murtezi</t>
  </si>
  <si>
    <t>GJI110 - 0951</t>
  </si>
  <si>
    <t>GJI110 - 0253</t>
  </si>
  <si>
    <t>Musli O. Murati</t>
  </si>
  <si>
    <t>GJI110 - 0264</t>
  </si>
  <si>
    <t>Mustaf Murtezi</t>
  </si>
  <si>
    <t>GJI110 - 0671</t>
  </si>
  <si>
    <t>Nazmi Sh. Ahmeti</t>
  </si>
  <si>
    <t>GJI110 - 0416</t>
  </si>
  <si>
    <t>GJI110 - 1059</t>
  </si>
  <si>
    <t>Nazmije R. Bega</t>
  </si>
  <si>
    <t>GJI110 - 0484</t>
  </si>
  <si>
    <t>GJI110 - 1097</t>
  </si>
  <si>
    <t>Qemajl Zeqiri</t>
  </si>
  <si>
    <t>GJI110 - 0280</t>
  </si>
  <si>
    <t>Raif Sherifi</t>
  </si>
  <si>
    <t>GJI110 - 0328</t>
  </si>
  <si>
    <t>Rrahman Xh. Topalli</t>
  </si>
  <si>
    <t>GJI110 - 0297</t>
  </si>
  <si>
    <t>Sabrije Selimi</t>
  </si>
  <si>
    <t>GJI110 - 0905_1</t>
  </si>
  <si>
    <t>GJI1100905_1</t>
  </si>
  <si>
    <t>GJI110 - 0905</t>
  </si>
  <si>
    <t>GJI110 - 0039</t>
  </si>
  <si>
    <t>Sahit Rexhepi</t>
  </si>
  <si>
    <t>GJI110 - 0203</t>
  </si>
  <si>
    <t>Sefedin Murseli</t>
  </si>
  <si>
    <t>GJI110 - 0479</t>
  </si>
  <si>
    <t>Sejdi Bega</t>
  </si>
  <si>
    <t>GJI110 - 0907</t>
  </si>
  <si>
    <t>GJI110 - 0044_1</t>
  </si>
  <si>
    <t>GJI1100044_1</t>
  </si>
  <si>
    <t>GJI110 - 0044</t>
  </si>
  <si>
    <t>Sejdi Ismajli</t>
  </si>
  <si>
    <t>GJI110 - 0993</t>
  </si>
  <si>
    <t>GJI110 - 0332</t>
  </si>
  <si>
    <t>Shaip S. Maloku</t>
  </si>
  <si>
    <t>GJI110 - 0335</t>
  </si>
  <si>
    <t>GJI110 - 0995</t>
  </si>
  <si>
    <t>Sylejman K. Kamenica</t>
  </si>
  <si>
    <t>GJI110 - 0406</t>
  </si>
  <si>
    <t>Vehbi Tafa</t>
  </si>
  <si>
    <t>GJI110 - 0301</t>
  </si>
  <si>
    <t>GJI110 - 0976</t>
  </si>
  <si>
    <t>Xhemile M. Ramadani</t>
  </si>
  <si>
    <t>GJI110 - 0349</t>
  </si>
  <si>
    <t>GJI110 - 1006</t>
  </si>
  <si>
    <t>Xhevdet Bytyqi</t>
  </si>
  <si>
    <t>GJI110 - 0923_1</t>
  </si>
  <si>
    <t>GJI1100923_1</t>
  </si>
  <si>
    <t>GJI110 - 0923</t>
  </si>
  <si>
    <t>GJI110 - 0052</t>
  </si>
  <si>
    <t>Plastika</t>
  </si>
  <si>
    <t>MONTAZHI I KOSOVES</t>
  </si>
  <si>
    <t>Bajram Gashi</t>
  </si>
  <si>
    <t>PRN039 - 0024</t>
  </si>
  <si>
    <t>Erdem Tahiri për Kemal Tahiri</t>
  </si>
  <si>
    <t>PRN039 - 0139</t>
  </si>
  <si>
    <t>PRN039 - 0115</t>
  </si>
  <si>
    <t>Seydije Prelvukaj për Bajram Prelvukaj</t>
  </si>
  <si>
    <t>PRN039 - 0102</t>
  </si>
  <si>
    <t>Printeks</t>
  </si>
  <si>
    <t>Drane Dushi</t>
  </si>
  <si>
    <t>PRZ036 - 1028</t>
  </si>
  <si>
    <t>Zinet Eger</t>
  </si>
  <si>
    <t>PRZ036 - 1019</t>
  </si>
  <si>
    <t>Selim Mazreku</t>
  </si>
  <si>
    <t>PRZ036 - 1021</t>
  </si>
  <si>
    <t>PRZ036 - 1025</t>
  </si>
  <si>
    <t>Leonora Lushaj</t>
  </si>
  <si>
    <t>PRZ036 - 1022</t>
  </si>
  <si>
    <t>Aziz Kala</t>
  </si>
  <si>
    <t>PRZ036 - 1029</t>
  </si>
  <si>
    <t>Anife Fetahu</t>
  </si>
  <si>
    <t>PRZ036 - 0987</t>
  </si>
  <si>
    <t>Lulzim Kabashi</t>
  </si>
  <si>
    <t>PRZ036 - 1007</t>
  </si>
  <si>
    <t>PRZ036 - 1002</t>
  </si>
  <si>
    <t>PRZ036 - 0999</t>
  </si>
  <si>
    <t>Muharrem Shporta</t>
  </si>
  <si>
    <t>PRZ036 - 1015</t>
  </si>
  <si>
    <t>Ekrem Spahia</t>
  </si>
  <si>
    <t>PRZ036 - 1011</t>
  </si>
  <si>
    <t>Mrika Shala</t>
  </si>
  <si>
    <t>PRZ036 - 0977</t>
  </si>
  <si>
    <t>Dalip Kolgeci</t>
  </si>
  <si>
    <t>PRZ036 - 0972</t>
  </si>
  <si>
    <t>Sebahate Tureci Agolli</t>
  </si>
  <si>
    <t>PRZ036 - 0984</t>
  </si>
  <si>
    <t>Hajrush Morina</t>
  </si>
  <si>
    <t>PRZ036 - 0983</t>
  </si>
  <si>
    <t>Zinije Hoti</t>
  </si>
  <si>
    <t>PRZ036 - 0986</t>
  </si>
  <si>
    <t>Mirvete Hoti</t>
  </si>
  <si>
    <t>PRZ036 - 0719</t>
  </si>
  <si>
    <t>Necmedin Topalhusa</t>
  </si>
  <si>
    <t>PRZ036 - 0730</t>
  </si>
  <si>
    <t>Hamit Shishko</t>
  </si>
  <si>
    <t>PRZ036 - 0683</t>
  </si>
  <si>
    <t>Florim Krasniqi</t>
  </si>
  <si>
    <t>PRZ036 - 0667</t>
  </si>
  <si>
    <t>Gani Kastrati</t>
  </si>
  <si>
    <t>PRZ036 - 0669</t>
  </si>
  <si>
    <t>Raife Murati</t>
  </si>
  <si>
    <t>PRZ036 - 0738</t>
  </si>
  <si>
    <t>Zinel Abed Topalli</t>
  </si>
  <si>
    <t>PRZ036 - 0906</t>
  </si>
  <si>
    <t>Shaban Morina</t>
  </si>
  <si>
    <t>PRZ036 - 0873</t>
  </si>
  <si>
    <t>Ymer Manxhuki</t>
  </si>
  <si>
    <t>PRZ036 - 0959</t>
  </si>
  <si>
    <t>PRZ036 - 0961</t>
  </si>
  <si>
    <t>Shkurte Ahmetaj</t>
  </si>
  <si>
    <t>PRZ036 - 0937</t>
  </si>
  <si>
    <t>PRZ036 - 0800</t>
  </si>
  <si>
    <t>PRZ036 - 0793</t>
  </si>
  <si>
    <t>PRZ036 - 0753</t>
  </si>
  <si>
    <t>PRZ036 - 0772</t>
  </si>
  <si>
    <t>PRZ036 - 0819</t>
  </si>
  <si>
    <t>PRZ036 - 0837</t>
  </si>
  <si>
    <t>PRZ036 - 0826</t>
  </si>
  <si>
    <t>Hysen Limani</t>
  </si>
  <si>
    <t>PRN026 - 0166</t>
  </si>
  <si>
    <t>PRN026 - 0155</t>
  </si>
  <si>
    <t>PRN026 - 0034</t>
  </si>
  <si>
    <t>PRN026 - 0028</t>
  </si>
  <si>
    <t xml:space="preserve">Fabrika e Pompave me Piston </t>
  </si>
  <si>
    <t>Have Lokaj (Musa Lokaj)</t>
  </si>
  <si>
    <t>PEJ078 - 0084</t>
  </si>
  <si>
    <t>NSh Eurometal</t>
  </si>
  <si>
    <t>Ajete Zymeri</t>
  </si>
  <si>
    <t>GJI057 - 0053</t>
  </si>
  <si>
    <t>GJI057 - 0389</t>
  </si>
  <si>
    <t>Avdush Krenzi</t>
  </si>
  <si>
    <t>GJI057 - 0021</t>
  </si>
  <si>
    <t>GJI057 - 0358</t>
  </si>
  <si>
    <t>Bajrush Hasani</t>
  </si>
  <si>
    <t>GJI057 - 0111</t>
  </si>
  <si>
    <t>GJI057 - 0442</t>
  </si>
  <si>
    <t>GJI057 - 0082</t>
  </si>
  <si>
    <t>GJI057 - 0416</t>
  </si>
  <si>
    <t>Idriz Mehmeti</t>
  </si>
  <si>
    <t>GJI057 - 0089</t>
  </si>
  <si>
    <t>GJI057 - 0422</t>
  </si>
  <si>
    <t>Ganimete Bekteshi</t>
  </si>
  <si>
    <t>GJI057 - 0084</t>
  </si>
  <si>
    <t>GJI057 - 0418</t>
  </si>
  <si>
    <t>GJI057 - 0460</t>
  </si>
  <si>
    <t>GJI057 - 0128</t>
  </si>
  <si>
    <t>Xhelal Hasani</t>
  </si>
  <si>
    <t>Beqir Lohaj</t>
  </si>
  <si>
    <t>GJI057 - 0081</t>
  </si>
  <si>
    <t>GJI057 - 0415</t>
  </si>
  <si>
    <t>NTP Sheki Commerce</t>
  </si>
  <si>
    <t>GJI057 - 0156</t>
  </si>
  <si>
    <t>Samet Behluli</t>
  </si>
  <si>
    <t>GJI057 - 0036</t>
  </si>
  <si>
    <t>GJI057 - 0373</t>
  </si>
  <si>
    <t>e49 Unsecured Claims, Wage Claims (Net Only) that are not subject to higher priority</t>
  </si>
  <si>
    <t>Dukagjini - Industry for construction material</t>
  </si>
  <si>
    <t>Reiter Werke GmbH</t>
  </si>
  <si>
    <t>PEJ065 - 0028</t>
  </si>
  <si>
    <t>Metrollogy &amp; Engineering</t>
  </si>
  <si>
    <t>PEJ065 - 0068</t>
  </si>
  <si>
    <t>Bomeks Refraktori JSC</t>
  </si>
  <si>
    <t>PEJ065 - 0069</t>
  </si>
  <si>
    <t>Gjon Ndrecaj</t>
  </si>
  <si>
    <t>PEJ065 - 0116</t>
  </si>
  <si>
    <t>GJI042 - 5376</t>
  </si>
  <si>
    <t>GJI042 - 5516</t>
  </si>
  <si>
    <t>GJI042 - 5548</t>
  </si>
  <si>
    <t>GJI042 - 5440</t>
  </si>
  <si>
    <t>Ferid Isa</t>
  </si>
  <si>
    <t>GJI042 - 1258</t>
  </si>
  <si>
    <t>GJI042 - 5394</t>
  </si>
  <si>
    <t>GJI042 - 5522</t>
  </si>
  <si>
    <t>GJI042 - 5525</t>
  </si>
  <si>
    <t>GJI042 - 5407</t>
  </si>
  <si>
    <t>GJI042 - 5416</t>
  </si>
  <si>
    <t>GJI042 - 5479</t>
  </si>
  <si>
    <t>GJI042 - 5441</t>
  </si>
  <si>
    <t>GJI042 - 5558</t>
  </si>
  <si>
    <t>GJI042 - 5402</t>
  </si>
  <si>
    <t>Rrustem Mema</t>
  </si>
  <si>
    <t>GJI042 - 1566</t>
  </si>
  <si>
    <t>GJI042 - 5582</t>
  </si>
  <si>
    <t>Shaban Brava</t>
  </si>
  <si>
    <t>GJI042 - 1423</t>
  </si>
  <si>
    <t>GJI042 - 5564</t>
  </si>
  <si>
    <t>GJI042 - 5470</t>
  </si>
  <si>
    <t>19 QERSHORI</t>
  </si>
  <si>
    <t>PRN028 - 0073</t>
  </si>
  <si>
    <t>Bejta Miftari</t>
  </si>
  <si>
    <t>PRN028 - 0163</t>
  </si>
  <si>
    <t>Isa Demiri</t>
  </si>
  <si>
    <t>PRN028 - 0168</t>
  </si>
  <si>
    <t>Merkomerc d.o.o.</t>
  </si>
  <si>
    <t>PRN028 - 0173</t>
  </si>
  <si>
    <t>N.T.P. "Te Arditi"</t>
  </si>
  <si>
    <t>PRN028 - 0170</t>
  </si>
  <si>
    <t xml:space="preserve">e43 - Pagat (neto) kreditorë preferencialë 3 paga </t>
  </si>
  <si>
    <t>Ibrahim Sopi</t>
  </si>
  <si>
    <t>GJI037 - 0388</t>
  </si>
  <si>
    <t xml:space="preserve">Muhamed Halimi </t>
  </si>
  <si>
    <t>GJI037 - 0963</t>
  </si>
  <si>
    <t>GJI037 - 0964</t>
  </si>
  <si>
    <t>GJI037 - 0390</t>
  </si>
  <si>
    <t>GJI037 - 0965</t>
  </si>
  <si>
    <t>GJI037 - 0389</t>
  </si>
  <si>
    <t>Hajriz Muslija</t>
  </si>
  <si>
    <t>GJI037 - 1124</t>
  </si>
  <si>
    <t>GJI037 - 1123</t>
  </si>
  <si>
    <t>Institut za puteve AD,Beograd</t>
  </si>
  <si>
    <t>GJI037 - 2073</t>
  </si>
  <si>
    <t>GJI037 - 1126</t>
  </si>
  <si>
    <t>NSh Auto Prishtina</t>
  </si>
  <si>
    <t>e46- Workers claims- Severance Pay (Net only)</t>
  </si>
  <si>
    <t>Islam Selimi</t>
  </si>
  <si>
    <t>PRN126 - 0167</t>
  </si>
  <si>
    <t>PRN126 - 0170</t>
  </si>
  <si>
    <t>e65</t>
  </si>
  <si>
    <t>Fabrika e Letres Kartuqit dhe Ambalazhit</t>
  </si>
  <si>
    <t>PRN022 - 0148</t>
  </si>
  <si>
    <t>e54- Domestic Suppliers Unsecured Creditors</t>
  </si>
  <si>
    <t>PRN0220148</t>
  </si>
  <si>
    <t>PRN022 - 0006</t>
  </si>
  <si>
    <t>PRN0220006</t>
  </si>
  <si>
    <t>PRN022 - 0677</t>
  </si>
  <si>
    <t>PRN0220677</t>
  </si>
  <si>
    <t>PRN022 - 0166</t>
  </si>
  <si>
    <t>PRN0220166</t>
  </si>
  <si>
    <t>PRN022 - 0684</t>
  </si>
  <si>
    <t>PRN0220684</t>
  </si>
  <si>
    <t>PRN022 - 0353</t>
  </si>
  <si>
    <t>PRN0220353</t>
  </si>
  <si>
    <t>PRN022 - 0715</t>
  </si>
  <si>
    <t>PRN0220323</t>
  </si>
  <si>
    <t>Idriz Shabani</t>
  </si>
  <si>
    <t>e44 Personal Income Tax (preferential creditor salaries)</t>
  </si>
  <si>
    <t>Lulzim Abazi</t>
  </si>
  <si>
    <t>PRN051 - 0198</t>
  </si>
  <si>
    <t>N.H. Drita Hotel</t>
  </si>
  <si>
    <t>D.P.Z. "KRQA" Ferizaj</t>
  </si>
  <si>
    <t>GJI089 - 0001</t>
  </si>
  <si>
    <t>Lulzim Musa</t>
  </si>
  <si>
    <t>GJI089 - 0051</t>
  </si>
  <si>
    <t>GJI089 - 0165</t>
  </si>
  <si>
    <t>GJI089 - 0164</t>
  </si>
  <si>
    <t>Metush Krasniqi</t>
  </si>
  <si>
    <t>GJI089 - 0079</t>
  </si>
  <si>
    <t>Ndërmarrja Pyjore Industriale Tregtare Gjeravica</t>
  </si>
  <si>
    <t>Selmon Tahiraj</t>
  </si>
  <si>
    <t>PEJ146 - 0096</t>
  </si>
  <si>
    <t>Xhafer Dreni</t>
  </si>
  <si>
    <t>PEJ146 - 0207</t>
  </si>
  <si>
    <t>N.SH.P.T. Vinex</t>
  </si>
  <si>
    <t>E49</t>
  </si>
  <si>
    <t>Ali Fazliu</t>
  </si>
  <si>
    <t>GJI065 - 0097</t>
  </si>
  <si>
    <t>Bedri Sallahu</t>
  </si>
  <si>
    <t>GJI065 - 0096</t>
  </si>
  <si>
    <t>Beqir Beqiri</t>
  </si>
  <si>
    <t>GJI065 - 0034</t>
  </si>
  <si>
    <t>Emrush Hyseni</t>
  </si>
  <si>
    <t>GJI065 - 0048</t>
  </si>
  <si>
    <t>Izer Beqiri</t>
  </si>
  <si>
    <t>GJI065 - 0020</t>
  </si>
  <si>
    <t>Maj Merina - Podujeve</t>
  </si>
  <si>
    <t>GJI065 - 0005</t>
  </si>
  <si>
    <t>E54</t>
  </si>
  <si>
    <t>Muhabi Emini</t>
  </si>
  <si>
    <t>GJI065 - 0074</t>
  </si>
  <si>
    <t>GJI065 - 0102</t>
  </si>
  <si>
    <t>Musa Abazi</t>
  </si>
  <si>
    <t>GJI065 - 0014</t>
  </si>
  <si>
    <t>GJI065 - 0092</t>
  </si>
  <si>
    <t>E65</t>
  </si>
  <si>
    <t>Ramadan Islami</t>
  </si>
  <si>
    <t>GJI065 - 0079</t>
  </si>
  <si>
    <t>E43</t>
  </si>
  <si>
    <t>Ramadan Kurteshi</t>
  </si>
  <si>
    <t>GJI065 - 0055</t>
  </si>
  <si>
    <t>Rasim Zeciri</t>
  </si>
  <si>
    <t>GJI065 - 0019</t>
  </si>
  <si>
    <t>Rustem Trena</t>
  </si>
  <si>
    <t>GJI065 - 0101</t>
  </si>
  <si>
    <t>GJI065 - 0083</t>
  </si>
  <si>
    <t>Vjollca Fetahu</t>
  </si>
  <si>
    <t>GJI065 - 0054</t>
  </si>
  <si>
    <t>N.SH. NB.I.Q Agromorava</t>
  </si>
  <si>
    <t>Ilaz Arifi</t>
  </si>
  <si>
    <t>GJI035 - 0021</t>
  </si>
  <si>
    <t>GJI035 - 0362</t>
  </si>
  <si>
    <t>GJI035 - 0018</t>
  </si>
  <si>
    <t>GJI035 - 0361</t>
  </si>
  <si>
    <t>Nexhat Alabaki</t>
  </si>
  <si>
    <t>GJI035 - 0037</t>
  </si>
  <si>
    <t>LAVERTARI BLEGTORI</t>
  </si>
  <si>
    <t>Burhan Berjani (Gani Berjani baba)</t>
  </si>
  <si>
    <t>PRN004 - 0038</t>
  </si>
  <si>
    <t>Edona Agiqi (me autorizim per Hasip Agiq /Ajvazi)</t>
  </si>
  <si>
    <t>PRN004 - 0062</t>
  </si>
  <si>
    <t>PRN004 - 0058</t>
  </si>
  <si>
    <t>Fiza Bajrami (Salih Bajrami bashkeshorti)</t>
  </si>
  <si>
    <t>PRN004 - 0039</t>
  </si>
  <si>
    <t>Hamide Shala (Aziz Shala bashkeshort)</t>
  </si>
  <si>
    <t>PRN004 - 0050</t>
  </si>
  <si>
    <t>Hamide Guxhufi (Musa Guxhufi bashkeshorti)</t>
  </si>
  <si>
    <t>PRN004 - 0044</t>
  </si>
  <si>
    <t>Magjistrala</t>
  </si>
  <si>
    <t>PRN032 - 0292</t>
  </si>
  <si>
    <t>Adem Z. Berisha</t>
  </si>
  <si>
    <t>PRN032 - 0235</t>
  </si>
  <si>
    <t>Isuf H. Konushevci</t>
  </si>
  <si>
    <t>PRN032 - 0251</t>
  </si>
  <si>
    <t>Milazim Tahiri</t>
  </si>
  <si>
    <t>PRN032 - 0228</t>
  </si>
  <si>
    <t>Kadir Fejzullahu</t>
  </si>
  <si>
    <t>PRN032 - 0153</t>
  </si>
  <si>
    <t>Osman Olluri</t>
  </si>
  <si>
    <t>PRN032 - 0062</t>
  </si>
  <si>
    <t>Gani Halili</t>
  </si>
  <si>
    <t>PRN032 - 0120</t>
  </si>
  <si>
    <t>Hajrush Murtezi</t>
  </si>
  <si>
    <t>PRN032 - 0078</t>
  </si>
  <si>
    <t>Azem Rama</t>
  </si>
  <si>
    <t>PRN032 - 0024</t>
  </si>
  <si>
    <t>Murat Hajrizi</t>
  </si>
  <si>
    <t>PRN032 - 0294</t>
  </si>
  <si>
    <t>PRN032 - 0295</t>
  </si>
  <si>
    <t>Avdyl B. Pireva</t>
  </si>
  <si>
    <t>PRN032 - 0110</t>
  </si>
  <si>
    <t>Nehat A. Pireva</t>
  </si>
  <si>
    <t>PRN032 - 0108</t>
  </si>
  <si>
    <t>Rexhep Rrahmani</t>
  </si>
  <si>
    <t>PRN032 - 0077</t>
  </si>
  <si>
    <t>Ismet Berisha</t>
  </si>
  <si>
    <t>PRN032 - 0123</t>
  </si>
  <si>
    <t>Enver Xhaferi</t>
  </si>
  <si>
    <t>PRN032 - 0140</t>
  </si>
  <si>
    <t>Limon H. Mazreku</t>
  </si>
  <si>
    <t>PRN032 - 0246</t>
  </si>
  <si>
    <t>PRN032 - 0258</t>
  </si>
  <si>
    <t>Ereniku - Prodhimtaria Primare</t>
  </si>
  <si>
    <t>Cyme Hoxhaj (Haki Hoxha)</t>
  </si>
  <si>
    <t>PEJ029 - 0117</t>
  </si>
  <si>
    <t>Farmakos</t>
  </si>
  <si>
    <t>e46 Severance Pay</t>
  </si>
  <si>
    <t>e49 Wage Claims</t>
  </si>
  <si>
    <t>Eron Vardari</t>
  </si>
  <si>
    <t>PRZ026 - 0329</t>
  </si>
  <si>
    <t>e56 Municipal Property tax</t>
  </si>
  <si>
    <t>Mamudije Pajaziti</t>
  </si>
  <si>
    <t>PRZ026 - 0289</t>
  </si>
  <si>
    <t>Masar Halce</t>
  </si>
  <si>
    <t>PRZ026 - 0237</t>
  </si>
  <si>
    <t>Masar Kroc</t>
  </si>
  <si>
    <t>PRZ026 - 0268</t>
  </si>
  <si>
    <t>Merita Pajaziti</t>
  </si>
  <si>
    <t>PRZ026 - 0290</t>
  </si>
  <si>
    <t>Merxhan Badallaj</t>
  </si>
  <si>
    <t>PRZ026 - 0196</t>
  </si>
  <si>
    <t>Mybegjel Zejneli</t>
  </si>
  <si>
    <t>PRZ026 - 0337</t>
  </si>
  <si>
    <t>Nehat Cernovershanin</t>
  </si>
  <si>
    <t>PRZ026 - 0342</t>
  </si>
  <si>
    <t>Nevzat Sylejmani</t>
  </si>
  <si>
    <t>PRZ026 - 0321</t>
  </si>
  <si>
    <t>Nysret Skenderi</t>
  </si>
  <si>
    <t>PRZ026 - 0316</t>
  </si>
  <si>
    <t>Rrahman Bala</t>
  </si>
  <si>
    <t>PRZ026 - 0199</t>
  </si>
  <si>
    <t>Sylejman Gjemaj</t>
  </si>
  <si>
    <t>PRZ026 - 0417</t>
  </si>
  <si>
    <t>Sylejman Levisha</t>
  </si>
  <si>
    <t>PRZ026 - 0273</t>
  </si>
  <si>
    <t>Xhemile Tofaj</t>
  </si>
  <si>
    <t>PRZ026 - 0325</t>
  </si>
  <si>
    <t>PRZ026 - 0418</t>
  </si>
  <si>
    <t>IMN Kosova</t>
  </si>
  <si>
    <t>e43- Works claim- 3 Months Salary (Net Only)</t>
  </si>
  <si>
    <t>Fatos Aliu</t>
  </si>
  <si>
    <t>PRN029 - 0036</t>
  </si>
  <si>
    <t>Amortizatorët</t>
  </si>
  <si>
    <t>PRN047 - 0E44</t>
  </si>
  <si>
    <t>e46 - Workers claims - Severance Pay (net only)</t>
  </si>
  <si>
    <t>PRN047 - 0712</t>
  </si>
  <si>
    <t>PRN047 - 0786</t>
  </si>
  <si>
    <t>Gani Kozhani</t>
  </si>
  <si>
    <t>PRN047 - 0850</t>
  </si>
  <si>
    <t>Hajvaz Emini</t>
  </si>
  <si>
    <t>PRN047 - 0860</t>
  </si>
  <si>
    <t>Ilmi Kelmendi</t>
  </si>
  <si>
    <t>PRN047 - 0799</t>
  </si>
  <si>
    <t>Marie Sopi</t>
  </si>
  <si>
    <t>PRN047 - 0942</t>
  </si>
  <si>
    <t>Murat Lahu</t>
  </si>
  <si>
    <t>PRN047 - 0967</t>
  </si>
  <si>
    <t>Vesel Dalipi</t>
  </si>
  <si>
    <t>PRN047 - 1162</t>
  </si>
  <si>
    <t>Zejni Fejzullahu</t>
  </si>
  <si>
    <t>PRN047 - 1179</t>
  </si>
  <si>
    <t>Mihrije Buzhala</t>
  </si>
  <si>
    <t>PRZ0142679_1</t>
  </si>
  <si>
    <t xml:space="preserve">Adil Berisha </t>
  </si>
  <si>
    <t>Gent Llapashtica</t>
  </si>
  <si>
    <t>Naile Krasniqi</t>
  </si>
  <si>
    <t>PRZ0142338_1</t>
  </si>
  <si>
    <t>PRZ0142687_1</t>
  </si>
  <si>
    <t>Bashkim Nuza</t>
  </si>
  <si>
    <t>PRZ0142876_1</t>
  </si>
  <si>
    <t xml:space="preserve">Beqir Çallaku </t>
  </si>
  <si>
    <t>PRZ0142704_1</t>
  </si>
  <si>
    <t xml:space="preserve">Brahim Hamzaj </t>
  </si>
  <si>
    <t>PRZ0141703_1</t>
  </si>
  <si>
    <t xml:space="preserve">Ejup Bytyçi </t>
  </si>
  <si>
    <t>PRZ0142750_1</t>
  </si>
  <si>
    <t>PRZ0141858_1</t>
  </si>
  <si>
    <t>Fadil Mazreku</t>
  </si>
  <si>
    <t>PRZ0142884_1</t>
  </si>
  <si>
    <t xml:space="preserve">Fatmir Kicaj </t>
  </si>
  <si>
    <t xml:space="preserve">Gani Llugaxhija </t>
  </si>
  <si>
    <t>PRZ0141971_1</t>
  </si>
  <si>
    <t>PRZ0141995_1</t>
  </si>
  <si>
    <t xml:space="preserve">Ibrahim Kabashi </t>
  </si>
  <si>
    <t>PRZ0142640_1</t>
  </si>
  <si>
    <t>Bujar Abdullahu</t>
  </si>
  <si>
    <t>PRZ0140007_1</t>
  </si>
  <si>
    <t>PRZ0140008_1</t>
  </si>
  <si>
    <t>Lavdije Kabashi</t>
  </si>
  <si>
    <t>PRZ0142840_1</t>
  </si>
  <si>
    <t>Luljete Lapatinca</t>
  </si>
  <si>
    <t>PRZ0142945_1</t>
  </si>
  <si>
    <t xml:space="preserve">Muhamet Cikaqi </t>
  </si>
  <si>
    <t>PRZ0141955_1</t>
  </si>
  <si>
    <t>Kumri Hoxhaj</t>
  </si>
  <si>
    <t>PRZ0142904_1</t>
  </si>
  <si>
    <t>Remzije Brahimaj</t>
  </si>
  <si>
    <t>PRZ0143046_1</t>
  </si>
  <si>
    <t xml:space="preserve">Naser Berisha </t>
  </si>
  <si>
    <t>Nazlije Berisha</t>
  </si>
  <si>
    <t>PRZ0142908_1</t>
  </si>
  <si>
    <t>Xhemile Kovaqi</t>
  </si>
  <si>
    <t>PRZ0142522_1</t>
  </si>
  <si>
    <t>Mire Kadrijaj</t>
  </si>
  <si>
    <t>PRZ0142550_1</t>
  </si>
  <si>
    <t xml:space="preserve">Ramadan Abazi </t>
  </si>
  <si>
    <t>PRZ0141772_1</t>
  </si>
  <si>
    <t xml:space="preserve">Rifat Bekteshi </t>
  </si>
  <si>
    <t>PRZ0142251_1</t>
  </si>
  <si>
    <t xml:space="preserve">Sadri Gashi </t>
  </si>
  <si>
    <t>PRZ0142450_1</t>
  </si>
  <si>
    <t xml:space="preserve">Sahide Bytyqi </t>
  </si>
  <si>
    <t>PRZ0141811_1</t>
  </si>
  <si>
    <t xml:space="preserve">Sanije Aliaj </t>
  </si>
  <si>
    <t>PRZ0142198_1</t>
  </si>
  <si>
    <t xml:space="preserve">Sehadet Shala </t>
  </si>
  <si>
    <t xml:space="preserve">Sejdi Ramshaj </t>
  </si>
  <si>
    <t xml:space="preserve">Selim Bytyçi </t>
  </si>
  <si>
    <t>PRZ0142400_1</t>
  </si>
  <si>
    <t xml:space="preserve">Selman Fangu </t>
  </si>
  <si>
    <t>PRZ0143035_1</t>
  </si>
  <si>
    <t>Sabrije Zekolli</t>
  </si>
  <si>
    <t>PRZ0142729_1</t>
  </si>
  <si>
    <t>PRZ0141812_1</t>
  </si>
  <si>
    <t>Suzana Shabanaj</t>
  </si>
  <si>
    <t>PRZ0143011_1</t>
  </si>
  <si>
    <t>Igballe Basha</t>
  </si>
  <si>
    <t>PRZ0142624_1</t>
  </si>
  <si>
    <t xml:space="preserve">Sylejman Bajramaj </t>
  </si>
  <si>
    <t xml:space="preserve">Ton Tunaj </t>
  </si>
  <si>
    <t>Xhyla Hajdari</t>
  </si>
  <si>
    <t>PRZ0142986_1</t>
  </si>
  <si>
    <t xml:space="preserve">Yasar Pomak </t>
  </si>
  <si>
    <t>PRZ0142574_1</t>
  </si>
  <si>
    <t>Hamdi Berisha (i ndjeri)</t>
  </si>
  <si>
    <t>PRZ0142999_1</t>
  </si>
  <si>
    <t>PRZ0142988_1</t>
  </si>
  <si>
    <t xml:space="preserve">Rexhep Krasniqi </t>
  </si>
  <si>
    <t>PRZ0142579_1</t>
  </si>
  <si>
    <t>PRZ0142985_1</t>
  </si>
  <si>
    <t>PRN0470E44_1</t>
  </si>
  <si>
    <t>Ardit Ajeti</t>
  </si>
  <si>
    <t>GJI0600077_1</t>
  </si>
  <si>
    <t>Qëndrim Sejdiu</t>
  </si>
  <si>
    <t>GJI0600079_1</t>
  </si>
  <si>
    <t>PRZ071 - 0017</t>
  </si>
  <si>
    <t>KBI Agrokultura</t>
  </si>
  <si>
    <t>GJI0040146_1</t>
  </si>
  <si>
    <t>GJI0040419_1</t>
  </si>
  <si>
    <t>GJI0040291_1</t>
  </si>
  <si>
    <t>GJI0040403_1</t>
  </si>
  <si>
    <t>GJI0040247_1</t>
  </si>
  <si>
    <t>Nesret Osmani</t>
  </si>
  <si>
    <t>GJI0040334_1</t>
  </si>
  <si>
    <t>Ajshe Maloku</t>
  </si>
  <si>
    <t>GJI0040385_1</t>
  </si>
  <si>
    <t>GJI0040317_1</t>
  </si>
  <si>
    <t>GJI0040430_1</t>
  </si>
  <si>
    <t>Plerent Gashi</t>
  </si>
  <si>
    <t>PRZ039 - 0114</t>
  </si>
  <si>
    <t>I.D.GJ. Tobacco Industry</t>
  </si>
  <si>
    <t>Arsim Shefkiu</t>
  </si>
  <si>
    <t>GJI003 - 0032</t>
  </si>
  <si>
    <t>GJI0030032</t>
  </si>
  <si>
    <t>Baki Kastrati</t>
  </si>
  <si>
    <t>GJI003 - 0510</t>
  </si>
  <si>
    <t>GJI0030510</t>
  </si>
  <si>
    <t>GJI003 - 0363</t>
  </si>
  <si>
    <t>GJI0030363</t>
  </si>
  <si>
    <t>Ferid Rrahmani</t>
  </si>
  <si>
    <t>GJI003 - 0029</t>
  </si>
  <si>
    <t>GJI0030029</t>
  </si>
  <si>
    <t>Habib Rama</t>
  </si>
  <si>
    <t>GJI003 - 0020</t>
  </si>
  <si>
    <t>GJI0030020</t>
  </si>
  <si>
    <t>Halim Hasani</t>
  </si>
  <si>
    <t>GJI003 - 0070</t>
  </si>
  <si>
    <t>GJI0030070</t>
  </si>
  <si>
    <t>GJI003 - 0081</t>
  </si>
  <si>
    <t>GJI0030081</t>
  </si>
  <si>
    <t>Isa Murtezi</t>
  </si>
  <si>
    <t>GJI003 - 0616</t>
  </si>
  <si>
    <t>GJI0030616</t>
  </si>
  <si>
    <t>Ismajl Rexhepi</t>
  </si>
  <si>
    <t>GJI003 - 0608</t>
  </si>
  <si>
    <t>GJI0030608</t>
  </si>
  <si>
    <t>Jusuf B.Morina</t>
  </si>
  <si>
    <t>GJI003 - 0615</t>
  </si>
  <si>
    <t>GJI0030615</t>
  </si>
  <si>
    <t>Kasum Haliti</t>
  </si>
  <si>
    <t>GJI003 - 0520</t>
  </si>
  <si>
    <t>GJI0030520</t>
  </si>
  <si>
    <t>GJI003 - 0518</t>
  </si>
  <si>
    <t>GJI0030518</t>
  </si>
  <si>
    <t>Limon Hasani</t>
  </si>
  <si>
    <t>GJI003 - 0066</t>
  </si>
  <si>
    <t>GJI0030066</t>
  </si>
  <si>
    <t>Mejdi Mehmeti</t>
  </si>
  <si>
    <t>GJI003 - 0028</t>
  </si>
  <si>
    <t>GJI0030028</t>
  </si>
  <si>
    <t>Milos Denic</t>
  </si>
  <si>
    <t>GJI003 - 0087</t>
  </si>
  <si>
    <t>GJI0030087</t>
  </si>
  <si>
    <t>GJI003 - 0088</t>
  </si>
  <si>
    <t>GJI0030088</t>
  </si>
  <si>
    <t>GJI003 - 0367</t>
  </si>
  <si>
    <t>GJI0030367</t>
  </si>
  <si>
    <t>Mitat Ahmeti</t>
  </si>
  <si>
    <t>GJI003 - 0611</t>
  </si>
  <si>
    <t>GJI0030611</t>
  </si>
  <si>
    <t>GJI003 - 0610</t>
  </si>
  <si>
    <t>GJI0030610</t>
  </si>
  <si>
    <t>Muharrem Xhaqku</t>
  </si>
  <si>
    <t>GJI003 - 0423</t>
  </si>
  <si>
    <t>GJI0030423</t>
  </si>
  <si>
    <t>GJI003 - 0617</t>
  </si>
  <si>
    <t>GJI0030617</t>
  </si>
  <si>
    <t>GJI003 - 0587</t>
  </si>
  <si>
    <t>GJI0030587</t>
  </si>
  <si>
    <t>GJI003 - 0588</t>
  </si>
  <si>
    <t>GJI0030588</t>
  </si>
  <si>
    <t>Selami Saqipi</t>
  </si>
  <si>
    <t>GJI003 - 0067</t>
  </si>
  <si>
    <t>GJI0030067</t>
  </si>
  <si>
    <t>Selver Sylejmani</t>
  </si>
  <si>
    <t>GJI003 - 0609</t>
  </si>
  <si>
    <t>GJI0030609</t>
  </si>
  <si>
    <t>Senver Nexhipi</t>
  </si>
  <si>
    <t>GJI003 - 0049</t>
  </si>
  <si>
    <t>GJI0030049</t>
  </si>
  <si>
    <t>GJI003 - 0353</t>
  </si>
  <si>
    <t>GJI0030353</t>
  </si>
  <si>
    <t>Shefqet Ismajli</t>
  </si>
  <si>
    <t>GJI003 - 0606</t>
  </si>
  <si>
    <t>GJI0030606</t>
  </si>
  <si>
    <t>Stankovic Veljko</t>
  </si>
  <si>
    <t>GJI003 - 0832</t>
  </si>
  <si>
    <t>GJI0030832</t>
  </si>
  <si>
    <t>Tahir Thaqi</t>
  </si>
  <si>
    <t>GJI003 - 0511</t>
  </si>
  <si>
    <t>GJI0030511</t>
  </si>
  <si>
    <t>GJI003 - 0057</t>
  </si>
  <si>
    <t>GJI0030057</t>
  </si>
  <si>
    <t>Zeqir Zeqiri</t>
  </si>
  <si>
    <t>GJI003 - 0084</t>
  </si>
  <si>
    <t>GJI0030084</t>
  </si>
  <si>
    <t>GJI003 - 0083</t>
  </si>
  <si>
    <t>GJI0030083</t>
  </si>
  <si>
    <t>Zija Latifi</t>
  </si>
  <si>
    <t>GJI003 - 0569</t>
  </si>
  <si>
    <t>GJI0030569</t>
  </si>
  <si>
    <t>Magbule Zymeri</t>
  </si>
  <si>
    <t>GJI003 - 1094</t>
  </si>
  <si>
    <t>GJI0031094</t>
  </si>
  <si>
    <t>GJI0031094_1</t>
  </si>
  <si>
    <t>Hysen Bexheti</t>
  </si>
  <si>
    <t>GJI003 - 0974</t>
  </si>
  <si>
    <t>GJI0030974</t>
  </si>
  <si>
    <t>GJI0030974_1</t>
  </si>
  <si>
    <t>PRZ0142679_2</t>
  </si>
  <si>
    <t>PRZ0142994_2</t>
  </si>
  <si>
    <t>PRZ0142338_2</t>
  </si>
  <si>
    <t>PRZ0142687_2</t>
  </si>
  <si>
    <t>PRZ0142876_2</t>
  </si>
  <si>
    <t>PRZ0142704_2</t>
  </si>
  <si>
    <t>PRZ0141703_2</t>
  </si>
  <si>
    <t>PRZ0142750_2</t>
  </si>
  <si>
    <t>PRZ0141858_2</t>
  </si>
  <si>
    <t>PRZ0142884_2</t>
  </si>
  <si>
    <t>PRZ0142055_2</t>
  </si>
  <si>
    <t>PRZ0142997_2</t>
  </si>
  <si>
    <t>PRZ0141971_2</t>
  </si>
  <si>
    <t>PRZ0141995_2</t>
  </si>
  <si>
    <t>PRZ0142999_2</t>
  </si>
  <si>
    <t>PRZ0142988_2</t>
  </si>
  <si>
    <t>PRZ0143024_2</t>
  </si>
  <si>
    <t>PRZ0142640_2</t>
  </si>
  <si>
    <t>PRZ0143033_2</t>
  </si>
  <si>
    <t>PRZ0142840_2</t>
  </si>
  <si>
    <t>PRZ0142945_2</t>
  </si>
  <si>
    <t>PRZ0142996_2</t>
  </si>
  <si>
    <t>PRZ0142978_2</t>
  </si>
  <si>
    <t>PRZ0142976_2</t>
  </si>
  <si>
    <t>PRZ0142991_2</t>
  </si>
  <si>
    <t>PRZ0142904_2</t>
  </si>
  <si>
    <t>PRZ0143046_2</t>
  </si>
  <si>
    <t>PRZ0142453_2</t>
  </si>
  <si>
    <t>PRZ0142908_2</t>
  </si>
  <si>
    <t>PRZ0142522_2</t>
  </si>
  <si>
    <t>PRZ0142990_2</t>
  </si>
  <si>
    <t>PRZ0142550_2</t>
  </si>
  <si>
    <t>PRZ0143030_2</t>
  </si>
  <si>
    <t>PRZ0142995_2</t>
  </si>
  <si>
    <t>PRZ0141772_2</t>
  </si>
  <si>
    <t>PRZ0142579_2</t>
  </si>
  <si>
    <t>PRZ0142251_2</t>
  </si>
  <si>
    <t>PRZ0142450_2</t>
  </si>
  <si>
    <t>PRZ0141811_2</t>
  </si>
  <si>
    <t>PRZ0142983_2</t>
  </si>
  <si>
    <t>PRZ0142198_2</t>
  </si>
  <si>
    <t>PRZ0142459_2</t>
  </si>
  <si>
    <t>PRZ0142400_2</t>
  </si>
  <si>
    <t>PRZ0143035_2</t>
  </si>
  <si>
    <t>PRZ0142729_2</t>
  </si>
  <si>
    <t>PRZ0142985_2</t>
  </si>
  <si>
    <t>PRZ0141812_2</t>
  </si>
  <si>
    <t>PRZ0142992_2</t>
  </si>
  <si>
    <t>PRZ0143011_2</t>
  </si>
  <si>
    <t>PRZ0142624_2</t>
  </si>
  <si>
    <t>PRZ0141845_2</t>
  </si>
  <si>
    <t>PRZ0142993_2</t>
  </si>
  <si>
    <t>PRZ0142986_2</t>
  </si>
  <si>
    <t>PRZ0142979_2</t>
  </si>
  <si>
    <t>PRZ0142574_2</t>
  </si>
  <si>
    <t>PRZ0143004_2</t>
  </si>
  <si>
    <t>PRN0350E44_2</t>
  </si>
  <si>
    <t>e43- Workers claims-3 Month salary (Net Only)</t>
  </si>
  <si>
    <t>PRN0351337</t>
  </si>
  <si>
    <t>PRZ0141727_3</t>
  </si>
  <si>
    <t>PRZ0141820_3</t>
  </si>
  <si>
    <t>PRZ0142687_3</t>
  </si>
  <si>
    <t>PRZ0142822_3</t>
  </si>
  <si>
    <t>PRZ0142876_3</t>
  </si>
  <si>
    <t>PRZ0142704_3</t>
  </si>
  <si>
    <t>PRZ0141703_3</t>
  </si>
  <si>
    <t>PRZ0143063_3</t>
  </si>
  <si>
    <t>PRZ0142750_3</t>
  </si>
  <si>
    <t>PRZ0141858_3</t>
  </si>
  <si>
    <t>PRZ0142884_3</t>
  </si>
  <si>
    <t>PRZ0142752_3</t>
  </si>
  <si>
    <t>PRZ0141838_3</t>
  </si>
  <si>
    <t>PRZ0142738_3</t>
  </si>
  <si>
    <t>PRZ0141971_3</t>
  </si>
  <si>
    <t>PRZ0142012_3</t>
  </si>
  <si>
    <t>PRZ0142846_3</t>
  </si>
  <si>
    <t>PRZ0141995_3</t>
  </si>
  <si>
    <t>PRZ0142999_3</t>
  </si>
  <si>
    <t>PRZ0142988_3</t>
  </si>
  <si>
    <t>PRZ0142640_3</t>
  </si>
  <si>
    <t>PRZ0142624_3</t>
  </si>
  <si>
    <t>PRZ0142904_3</t>
  </si>
  <si>
    <t>PRZ0142840_3</t>
  </si>
  <si>
    <t>PRZ0142945_3</t>
  </si>
  <si>
    <t>PRZ0142699_3</t>
  </si>
  <si>
    <t>PRZ0142679_3</t>
  </si>
  <si>
    <t>PRZ0142550_3</t>
  </si>
  <si>
    <t>PRZ0142338_3</t>
  </si>
  <si>
    <t>PRZ0142908_3</t>
  </si>
  <si>
    <t>PRZ0142707_3</t>
  </si>
  <si>
    <t>PRZ0143046_3</t>
  </si>
  <si>
    <t>PRZ0141772_3</t>
  </si>
  <si>
    <t>PRZ0142579_3</t>
  </si>
  <si>
    <t>PRZ0142251_3</t>
  </si>
  <si>
    <t>PRZ0142439_3</t>
  </si>
  <si>
    <t>PRZ0142380_3</t>
  </si>
  <si>
    <t>PRZ0142729_3</t>
  </si>
  <si>
    <t>PRZ0142450_3</t>
  </si>
  <si>
    <t>PRZ0141811_3</t>
  </si>
  <si>
    <t>PRZ0142198_3</t>
  </si>
  <si>
    <t>PRZ0142652_3</t>
  </si>
  <si>
    <t>PRZ0142459_3</t>
  </si>
  <si>
    <t>PRZ0142400_3</t>
  </si>
  <si>
    <t>PRZ0143035_3</t>
  </si>
  <si>
    <t>PRZ0142761_3</t>
  </si>
  <si>
    <t>PRZ0142882_3</t>
  </si>
  <si>
    <t>PRZ0142985_3</t>
  </si>
  <si>
    <t>PRZ0141812_3</t>
  </si>
  <si>
    <t>PRZ0143011_3</t>
  </si>
  <si>
    <t>PRZ0141845_3</t>
  </si>
  <si>
    <t>PRZ0142869_3</t>
  </si>
  <si>
    <t>PRZ0142986_3</t>
  </si>
  <si>
    <t>PRZ0142522_3</t>
  </si>
  <si>
    <t>PRZ0142315_3</t>
  </si>
  <si>
    <t>PRZ0142574_3</t>
  </si>
  <si>
    <t>PRZ0142934_3</t>
  </si>
  <si>
    <t>PRZ0142994_3</t>
  </si>
  <si>
    <t>PRZ0142997_3</t>
  </si>
  <si>
    <t>PRZ0143024_3</t>
  </si>
  <si>
    <t>PRZ0143033_3</t>
  </si>
  <si>
    <t>PRZ0142996_3</t>
  </si>
  <si>
    <t>PRZ0142978_3</t>
  </si>
  <si>
    <t>PRZ0142976_3</t>
  </si>
  <si>
    <t>PRZ0142991_3</t>
  </si>
  <si>
    <t>PRZ0142990_3</t>
  </si>
  <si>
    <t>PRZ0143030_3</t>
  </si>
  <si>
    <t>PRZ0142995_3</t>
  </si>
  <si>
    <t>PRZ0142983_3</t>
  </si>
  <si>
    <t>PRZ0142992_3</t>
  </si>
  <si>
    <t>PRZ0142993_3</t>
  </si>
  <si>
    <t>PRZ0142979_3</t>
  </si>
  <si>
    <t>PRZ0143004_3</t>
  </si>
  <si>
    <t>FAN Zahir Pajaziti</t>
  </si>
  <si>
    <t>Interlex Associates SH.P.K.</t>
  </si>
  <si>
    <t>e43</t>
  </si>
  <si>
    <t>PRN046 - 0850</t>
  </si>
  <si>
    <t>PRN046 - 0331</t>
  </si>
  <si>
    <t>Bajram (Adem) Shabani</t>
  </si>
  <si>
    <t>PRN046 - 0330</t>
  </si>
  <si>
    <t>PRN0460850_1</t>
  </si>
  <si>
    <t>PRN0460850_2</t>
  </si>
  <si>
    <t>GJI003</t>
  </si>
  <si>
    <t>GJI004</t>
  </si>
  <si>
    <t>GJI006</t>
  </si>
  <si>
    <t>GJI010</t>
  </si>
  <si>
    <t>GJI035</t>
  </si>
  <si>
    <t>GJI036</t>
  </si>
  <si>
    <t>GJI037</t>
  </si>
  <si>
    <t>GJI043</t>
  </si>
  <si>
    <t>GJI055</t>
  </si>
  <si>
    <t>GJI057</t>
  </si>
  <si>
    <t>GJI060</t>
  </si>
  <si>
    <t>GJI065</t>
  </si>
  <si>
    <t>GJI070</t>
  </si>
  <si>
    <t>GJI083</t>
  </si>
  <si>
    <t>GJI089</t>
  </si>
  <si>
    <t>GJI090</t>
  </si>
  <si>
    <t>GJI095</t>
  </si>
  <si>
    <t>GJI098</t>
  </si>
  <si>
    <t>GJI101</t>
  </si>
  <si>
    <t>GJI110</t>
  </si>
  <si>
    <t>MIT016</t>
  </si>
  <si>
    <t>MIT019</t>
  </si>
  <si>
    <t>MIT034</t>
  </si>
  <si>
    <t>MIT042</t>
  </si>
  <si>
    <t>MIT138</t>
  </si>
  <si>
    <t>PEJ029</t>
  </si>
  <si>
    <t>PEJ062</t>
  </si>
  <si>
    <t>PEJ065</t>
  </si>
  <si>
    <t>PEJ071</t>
  </si>
  <si>
    <t>PEJ078</t>
  </si>
  <si>
    <t>PEJ090</t>
  </si>
  <si>
    <t>PEJ135</t>
  </si>
  <si>
    <t>PEJ136</t>
  </si>
  <si>
    <t>PEJ139</t>
  </si>
  <si>
    <t>PEJ146</t>
  </si>
  <si>
    <t>PRN004</t>
  </si>
  <si>
    <t>PRN022</t>
  </si>
  <si>
    <t>PRN024</t>
  </si>
  <si>
    <t>PRN026</t>
  </si>
  <si>
    <t>PRN028</t>
  </si>
  <si>
    <t>PRN029</t>
  </si>
  <si>
    <t>PRN032</t>
  </si>
  <si>
    <t>PRN035</t>
  </si>
  <si>
    <t>PRN036</t>
  </si>
  <si>
    <t>PRN039</t>
  </si>
  <si>
    <t>PRN044</t>
  </si>
  <si>
    <t>PRN046</t>
  </si>
  <si>
    <t>PRN047</t>
  </si>
  <si>
    <t>PRN048</t>
  </si>
  <si>
    <t>PRN051</t>
  </si>
  <si>
    <t>PRN080</t>
  </si>
  <si>
    <t>PRN093</t>
  </si>
  <si>
    <t>PRN104</t>
  </si>
  <si>
    <t>PRN105</t>
  </si>
  <si>
    <t>PRN113</t>
  </si>
  <si>
    <t>PRN126</t>
  </si>
  <si>
    <t>PRZ004</t>
  </si>
  <si>
    <t>PRZ005</t>
  </si>
  <si>
    <t>PRZ006</t>
  </si>
  <si>
    <t>PRZ010</t>
  </si>
  <si>
    <t>PRZ012</t>
  </si>
  <si>
    <t>PRZ014</t>
  </si>
  <si>
    <t>PRZ015</t>
  </si>
  <si>
    <t>PRZ017</t>
  </si>
  <si>
    <t>PRZ025</t>
  </si>
  <si>
    <t>PRZ026</t>
  </si>
  <si>
    <t>PRZ029</t>
  </si>
  <si>
    <t>PRZ036</t>
  </si>
  <si>
    <t>PRZ039</t>
  </si>
  <si>
    <t>PRZ043</t>
  </si>
  <si>
    <t>PRZ071</t>
  </si>
  <si>
    <t>Kosova Ndërtimore</t>
  </si>
  <si>
    <t>Seperacioni i Gurëve</t>
  </si>
  <si>
    <t>Dunav Osiguranje a.d.o</t>
  </si>
  <si>
    <t xml:space="preserve">Zef Lumezi </t>
  </si>
  <si>
    <t xml:space="preserve">Kolë Spaqi </t>
  </si>
  <si>
    <t xml:space="preserve">Fatime Lutfiu </t>
  </si>
  <si>
    <t xml:space="preserve">Lirije Qorraj </t>
  </si>
  <si>
    <t xml:space="preserve">Seniha Kahraman </t>
  </si>
  <si>
    <t xml:space="preserve">Mesut Sylejmani </t>
  </si>
  <si>
    <t>N.H.N.I Morava e Binçës</t>
  </si>
  <si>
    <t>e49 - Claims - Unsecured Claims, Wage Claims (Net Only) that are not subject to higher priority</t>
  </si>
  <si>
    <t>e43 -Workers claims - 3 Months salary (net only)</t>
  </si>
  <si>
    <t xml:space="preserve">Zivorad Savic </t>
  </si>
  <si>
    <t>Muharrem Bytyqi (Remzie Bytyqi-bashkeshorte)</t>
  </si>
  <si>
    <t xml:space="preserve">N.T.B.G Shillova Trade </t>
  </si>
  <si>
    <t>N.T.P.SH."KOSOVA AUTO"</t>
  </si>
  <si>
    <t>POSTA DHE TELEKOMUNIKACIONI I KOSOVES SH.A Prishtinë</t>
  </si>
  <si>
    <t xml:space="preserve">e43 - Workers claims- 3 Monthas Salary (Net Only ) </t>
  </si>
  <si>
    <t>Rahime Sylejmani për Rexhep Sylejmani</t>
  </si>
  <si>
    <t xml:space="preserve">e49-Unsecured claims-Wage claims (Net Only ) </t>
  </si>
  <si>
    <t>e43-Claims - Preferential workers claims-3 months gross salary/Severance (Net Only)</t>
  </si>
  <si>
    <t>e49-Claims - Unsecured Claims, Wage Claims (Net Only) that are not subject to higher priority</t>
  </si>
  <si>
    <t>K.K. Suharekë Sektori i Financave</t>
  </si>
  <si>
    <t>KK Suhareke Tatimi në pronë</t>
  </si>
  <si>
    <t>Mehmet Latifi</t>
  </si>
  <si>
    <t>Nr.</t>
  </si>
  <si>
    <t>PAK ID e NSh-së</t>
  </si>
  <si>
    <t>Emri i Kreditorit</t>
  </si>
  <si>
    <t>Halil D. Sopa</t>
  </si>
  <si>
    <t>Jahir Buzhala</t>
  </si>
  <si>
    <t>Rexhep Guraziu</t>
  </si>
  <si>
    <t>Rexhep Guraziu (i ndjeri)</t>
  </si>
  <si>
    <t>Sahide Bytyqi</t>
  </si>
  <si>
    <t>Sofije Mazreku (e ndjera)</t>
  </si>
  <si>
    <t>Ajet Mazreku (i ndjeri)</t>
  </si>
  <si>
    <t>Jahir Buzhala (i ndjeri)</t>
  </si>
  <si>
    <t>Fadil Llapatinca (i ndjeri)</t>
  </si>
  <si>
    <t>Halil D. Sopa (i ndjeri)</t>
  </si>
  <si>
    <t>Gani Sylaj (i ndjeri)</t>
  </si>
  <si>
    <t>Ali Krasniqi (i ndjeri)</t>
  </si>
  <si>
    <t>Rrahman Syla (i ndjeri)</t>
  </si>
  <si>
    <t>Selim Bytyqi</t>
  </si>
  <si>
    <t>Rifat Bujari (i ndjeri)</t>
  </si>
  <si>
    <t>Osman Kovaqi</t>
  </si>
  <si>
    <t>Qamil Kadriaj</t>
  </si>
  <si>
    <t>Qamil Kadriaj (i ndjeri)</t>
  </si>
  <si>
    <t>Syla Basha (i ndjeri)</t>
  </si>
  <si>
    <t>Adem Buzhala (i ndjeri)</t>
  </si>
  <si>
    <t>Azem Bajramaj (i ndjeri)</t>
  </si>
  <si>
    <t>Nebih Buqa (i ndjeri)</t>
  </si>
  <si>
    <t>Sherif Zekolli (i ndjeri)</t>
  </si>
  <si>
    <t>Rrustem Muqa (i ndjeri)</t>
  </si>
  <si>
    <t>Islam Bytyçi (i ndjeri)</t>
  </si>
  <si>
    <t>Samir Kuqi</t>
  </si>
  <si>
    <t>Daut Gashi (i ndjeri)</t>
  </si>
  <si>
    <t>Bajram Lumi (i ndjeri)</t>
  </si>
  <si>
    <t>Lutfi Kabashi (i ndjeri)</t>
  </si>
  <si>
    <t>Shaip Daka (i ndjeri)</t>
  </si>
  <si>
    <t>Murat Hoxhaj (i ndjeri)</t>
  </si>
  <si>
    <t>Nebih Zenelaj (i ndjeri)</t>
  </si>
  <si>
    <t>Muhamed Kryezi</t>
  </si>
  <si>
    <t>Vizhdan Burniku (i ndjeri)</t>
  </si>
  <si>
    <t>Numri i vendimit</t>
  </si>
  <si>
    <t>Idriz Sh Krasniqi</t>
  </si>
  <si>
    <t>Hatip Domazeti</t>
  </si>
  <si>
    <t>Nehat Hamza</t>
  </si>
  <si>
    <t>Arben Krasniqi</t>
  </si>
  <si>
    <t>Klit Qollaku</t>
  </si>
  <si>
    <t>Minaq Krasniqi</t>
  </si>
  <si>
    <t>Arlind Krasniqi</t>
  </si>
  <si>
    <t>Hasip Elmazi</t>
  </si>
  <si>
    <t>Aferdita Xhemollari</t>
  </si>
  <si>
    <t>Niman Muqaj</t>
  </si>
  <si>
    <t>Sajram Rramani</t>
  </si>
  <si>
    <t>Raif Morina</t>
  </si>
  <si>
    <t>Zekri Susuri (e ndjera)</t>
  </si>
  <si>
    <t>Daut Gashi</t>
  </si>
  <si>
    <t>Fadil Llapatinca</t>
  </si>
  <si>
    <t>Gani Sylaj</t>
  </si>
  <si>
    <t>Hamdi Berisha</t>
  </si>
  <si>
    <t>Islam Bytyçi</t>
  </si>
  <si>
    <t>Nebih Buqa</t>
  </si>
  <si>
    <t>Nebih Zenelaj</t>
  </si>
  <si>
    <t>Rifat Bujari</t>
  </si>
  <si>
    <t>Rrahman Syla</t>
  </si>
  <si>
    <t>Rrustem Muqa</t>
  </si>
  <si>
    <t>Shaip Daka</t>
  </si>
  <si>
    <t>Sofije Mazreku</t>
  </si>
  <si>
    <t>Vizhdan Burniku</t>
  </si>
  <si>
    <t>Zekri Susuri</t>
  </si>
  <si>
    <t>Ajet Mazreku</t>
  </si>
  <si>
    <t>Bajram Lumi</t>
  </si>
  <si>
    <t>Azem Bajramaj</t>
  </si>
  <si>
    <t>Rajoni</t>
  </si>
  <si>
    <t>Gjilan</t>
  </si>
  <si>
    <t>Mitrovicë</t>
  </si>
  <si>
    <t>Pejë</t>
  </si>
  <si>
    <t>Prishtinë</t>
  </si>
  <si>
    <t>Prizren</t>
  </si>
  <si>
    <t>Ardit Ajeti (Trashegimtar i Fahri Ajetit)</t>
  </si>
  <si>
    <t>Qëndrim Sejdiu (Trashegimtar i Vaxhid Sejdiut)</t>
  </si>
  <si>
    <t>Hatixhe Kryeziu (Trashigimtare e Arif Kryeziut)</t>
  </si>
  <si>
    <t>Have Lokaj (Përfaqësuese e Musa Lokaj)</t>
  </si>
  <si>
    <t>Atifete Shabi (Përfaqësuese e Vllaznim Shabi)</t>
  </si>
  <si>
    <t>Burhan Berjani (Përfaqësues i Gani Berjani)</t>
  </si>
  <si>
    <t>Fiza Bajrami (Përfaqësuese e Salih Bajrami)</t>
  </si>
  <si>
    <t>Hamide Guxhufi (Përfaqësuese e Musa Guxhufi)</t>
  </si>
  <si>
    <t>Hamide Shala (Përfaqësuese e Aziz Shala)</t>
  </si>
  <si>
    <t>Muharrem Bytyqi (Përfaqësues i Remzie Bytyqi)</t>
  </si>
  <si>
    <t>Edona Agiqi (Përfaqësuese e Hasip Agiq /Ajvazi)</t>
  </si>
  <si>
    <t>Seydije Prelvukaj (Përfaqësuese e Bajram Prelvukaj)</t>
  </si>
  <si>
    <t>Rahime Sylejmani (Përfaqësuese e Rexhep Sylejmani)</t>
  </si>
  <si>
    <t>Erdem Tahiri (Përfaqësuese e Kemal Tahiri)</t>
  </si>
  <si>
    <t>Emine Ahmeti (Përfaqësuese e Rexhep Ahmeti)</t>
  </si>
  <si>
    <t>Ali Krasniqi (Përfaqësues i Naile Krasniqi)</t>
  </si>
  <si>
    <t>Qamil Kadriaj (Përfaqësues i Mire Kadrijaj)</t>
  </si>
  <si>
    <t>Syla Basha (Përfaqësues i Igballe Basha)</t>
  </si>
  <si>
    <t>Adem Buzhala (Përfaqësues i Mihrije Buzhala)</t>
  </si>
  <si>
    <t>Sherif Zekolli (Përfaqësues i Sabrije Zekolli)</t>
  </si>
  <si>
    <t>Lutfi Kabashi (Përfaqësues i Lavdije Kabashi)</t>
  </si>
  <si>
    <t>Murat Hoxhaj (Përfaqësues i Kumri Hoxhaj)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</si>
</sst>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\ [$€-1]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1"/>
      <color theme="1"/>
      <name val="Calibri Light"/>
      <family val="2"/>
      <scheme val="major"/>
    </font>
    <font>
      <i/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2"/>
      <name val="Calibri Light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/>
    <xf numFmtId="165" fontId="3" fillId="0" borderId="0"/>
  </cellStyleXfs>
  <cellXfs count="55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164" fontId="4" fillId="0" borderId="0" xfId="0" applyNumberFormat="1" applyFont="1"/>
    <xf numFmtId="164" fontId="4" fillId="0" borderId="0" xfId="1" applyFont="1"/>
    <xf numFmtId="0" fontId="5" fillId="0" borderId="0" xfId="0" applyFont="1" applyAlignment="1">
      <alignment horizontal="right"/>
    </xf>
    <xf numFmtId="164" fontId="5" fillId="0" borderId="0" xfId="0" applyNumberFormat="1" applyFont="1"/>
    <xf numFmtId="43" fontId="4" fillId="0" borderId="0" xfId="0" applyNumberFormat="1" applyFont="1"/>
    <xf numFmtId="0" fontId="6" fillId="0" borderId="0" xfId="0" applyFont="1" applyAlignment="1">
      <alignment horizontal="right"/>
    </xf>
    <xf numFmtId="164" fontId="6" fillId="0" borderId="0" xfId="0" applyNumberFormat="1" applyFont="1"/>
    <xf numFmtId="0" fontId="6" fillId="4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/>
    <xf numFmtId="164" fontId="4" fillId="0" borderId="2" xfId="1" applyFont="1" applyFill="1" applyBorder="1"/>
    <xf numFmtId="15" fontId="4" fillId="0" borderId="2" xfId="0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left" vertical="center"/>
    </xf>
    <xf numFmtId="0" fontId="4" fillId="6" borderId="2" xfId="0" applyFont="1" applyFill="1" applyBorder="1"/>
    <xf numFmtId="164" fontId="4" fillId="6" borderId="2" xfId="1" applyFont="1" applyFill="1" applyBorder="1"/>
    <xf numFmtId="15" fontId="4" fillId="6" borderId="2" xfId="0" applyNumberFormat="1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0" borderId="2" xfId="0" applyFont="1" applyBorder="1" applyAlignment="1">
      <alignment vertical="center"/>
    </xf>
    <xf numFmtId="0" fontId="4" fillId="6" borderId="2" xfId="0" applyFont="1" applyFill="1" applyBorder="1" applyAlignment="1">
      <alignment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vertical="center"/>
    </xf>
    <xf numFmtId="0" fontId="4" fillId="5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left" vertical="center" wrapText="1"/>
    </xf>
    <xf numFmtId="0" fontId="4" fillId="3" borderId="2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left" vertical="center"/>
    </xf>
    <xf numFmtId="164" fontId="7" fillId="2" borderId="2" xfId="1" applyFont="1" applyFill="1" applyBorder="1" applyAlignment="1">
      <alignment horizontal="center"/>
    </xf>
    <xf numFmtId="0" fontId="7" fillId="2" borderId="2" xfId="2" applyFont="1" applyFill="1" applyBorder="1" applyAlignment="1">
      <alignment horizontal="center"/>
    </xf>
    <xf numFmtId="164" fontId="7" fillId="6" borderId="2" xfId="1" applyFont="1" applyFill="1" applyBorder="1" applyAlignment="1">
      <alignment horizontal="center"/>
    </xf>
    <xf numFmtId="0" fontId="7" fillId="6" borderId="2" xfId="2" applyFont="1" applyFill="1" applyBorder="1" applyAlignment="1">
      <alignment horizontal="center"/>
    </xf>
    <xf numFmtId="0" fontId="7" fillId="5" borderId="2" xfId="2" applyFont="1" applyFill="1" applyBorder="1" applyAlignment="1">
      <alignment horizontal="center"/>
    </xf>
    <xf numFmtId="164" fontId="7" fillId="0" borderId="2" xfId="1" applyFont="1" applyFill="1" applyBorder="1" applyAlignment="1">
      <alignment horizontal="center"/>
    </xf>
    <xf numFmtId="164" fontId="4" fillId="2" borderId="2" xfId="1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center" vertical="center"/>
    </xf>
    <xf numFmtId="0" fontId="10" fillId="0" borderId="9" xfId="2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10" fillId="0" borderId="6" xfId="2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left" vertical="center" wrapText="1"/>
    </xf>
    <xf numFmtId="0" fontId="0" fillId="0" borderId="0" xfId="0" applyFill="1"/>
    <xf numFmtId="0" fontId="9" fillId="7" borderId="5" xfId="0" applyFont="1" applyFill="1" applyBorder="1" applyAlignment="1">
      <alignment vertical="center"/>
    </xf>
    <xf numFmtId="0" fontId="9" fillId="7" borderId="5" xfId="0" applyFont="1" applyFill="1" applyBorder="1" applyAlignment="1">
      <alignment horizontal="left" vertical="center"/>
    </xf>
    <xf numFmtId="0" fontId="9" fillId="7" borderId="8" xfId="0" applyFont="1" applyFill="1" applyBorder="1" applyAlignment="1">
      <alignment horizontal="left" vertical="center"/>
    </xf>
  </cellXfs>
  <cellStyles count="5">
    <cellStyle name="Comma" xfId="1" builtinId="3"/>
    <cellStyle name="Normal" xfId="0" builtinId="0"/>
    <cellStyle name="Normal 2 2 5" xfId="2" xr:uid="{B3B5BF34-77FB-4C66-8E28-292F7D5FA294}"/>
    <cellStyle name="Normal 35" xfId="3" xr:uid="{750540CB-DA64-4BA3-9DEB-C6B7FAD991B8}"/>
    <cellStyle name="Normal 35 3" xfId="4" xr:uid="{EBE06A67-6042-4B4A-B72A-92666DDAE62E}"/>
  </cellStyles>
  <dxfs count="1">
    <dxf>
      <fill>
        <patternFill patternType="solid">
          <fgColor rgb="FFFF00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67F4D-C11E-4DD3-BDFE-85E14D75FBF9}">
  <dimension ref="A1:E650"/>
  <sheetViews>
    <sheetView showGridLines="0" tabSelected="1" view="pageBreakPreview" zoomScale="70" zoomScaleNormal="100" zoomScaleSheetLayoutView="70" workbookViewId="0">
      <pane ySplit="2" topLeftCell="A3" activePane="bottomLeft" state="frozen"/>
      <selection activeCell="H29" sqref="H29"/>
      <selection pane="bottomLeft" activeCell="B3" sqref="B3"/>
    </sheetView>
  </sheetViews>
  <sheetFormatPr defaultRowHeight="15" x14ac:dyDescent="0.25"/>
  <cols>
    <col min="1" max="1" width="9.140625" style="1"/>
    <col min="2" max="2" width="59" bestFit="1" customWidth="1"/>
    <col min="3" max="3" width="13.7109375" style="1" bestFit="1" customWidth="1"/>
    <col min="4" max="4" width="48.85546875" bestFit="1" customWidth="1"/>
    <col min="5" max="5" width="18" customWidth="1"/>
  </cols>
  <sheetData>
    <row r="1" spans="1:5" x14ac:dyDescent="0.25">
      <c r="A1" s="2"/>
      <c r="B1" s="3"/>
      <c r="C1" s="2"/>
      <c r="D1" s="3"/>
      <c r="E1" s="3"/>
    </row>
    <row r="2" spans="1:5" ht="73.5" customHeight="1" x14ac:dyDescent="0.25">
      <c r="A2" s="40" t="s">
        <v>1594</v>
      </c>
      <c r="B2" s="40" t="s">
        <v>1596</v>
      </c>
      <c r="C2" s="40" t="s">
        <v>1595</v>
      </c>
      <c r="D2" s="40" t="s">
        <v>3</v>
      </c>
      <c r="E2" s="40" t="s">
        <v>1662</v>
      </c>
    </row>
    <row r="3" spans="1:5" ht="24.95" customHeight="1" x14ac:dyDescent="0.25">
      <c r="A3" s="41">
        <v>1</v>
      </c>
      <c r="B3" s="54" t="s">
        <v>1270</v>
      </c>
      <c r="C3" s="43" t="s">
        <v>1498</v>
      </c>
      <c r="D3" s="42" t="s">
        <v>1258</v>
      </c>
      <c r="E3" s="44" t="s">
        <v>1663</v>
      </c>
    </row>
    <row r="4" spans="1:5" ht="24.95" customHeight="1" x14ac:dyDescent="0.25">
      <c r="A4" s="45">
        <f>A3+1</f>
        <v>2</v>
      </c>
      <c r="B4" s="53" t="s">
        <v>1295</v>
      </c>
      <c r="C4" s="47" t="s">
        <v>1498</v>
      </c>
      <c r="D4" s="46" t="s">
        <v>1258</v>
      </c>
      <c r="E4" s="48" t="s">
        <v>1663</v>
      </c>
    </row>
    <row r="5" spans="1:5" ht="24.95" customHeight="1" x14ac:dyDescent="0.25">
      <c r="A5" s="45">
        <f t="shared" ref="A5:A68" si="0">A4+1</f>
        <v>3</v>
      </c>
      <c r="B5" s="53" t="s">
        <v>1267</v>
      </c>
      <c r="C5" s="47" t="s">
        <v>1498</v>
      </c>
      <c r="D5" s="46" t="s">
        <v>1258</v>
      </c>
      <c r="E5" s="48" t="s">
        <v>1663</v>
      </c>
    </row>
    <row r="6" spans="1:5" ht="24.95" customHeight="1" x14ac:dyDescent="0.25">
      <c r="A6" s="45">
        <f t="shared" si="0"/>
        <v>4</v>
      </c>
      <c r="B6" s="53" t="s">
        <v>1259</v>
      </c>
      <c r="C6" s="47" t="s">
        <v>1498</v>
      </c>
      <c r="D6" s="46" t="s">
        <v>1258</v>
      </c>
      <c r="E6" s="48" t="s">
        <v>1663</v>
      </c>
    </row>
    <row r="7" spans="1:5" ht="24.95" customHeight="1" x14ac:dyDescent="0.25">
      <c r="A7" s="45">
        <f t="shared" si="0"/>
        <v>5</v>
      </c>
      <c r="B7" s="53" t="s">
        <v>1325</v>
      </c>
      <c r="C7" s="47" t="s">
        <v>1498</v>
      </c>
      <c r="D7" s="46" t="s">
        <v>1258</v>
      </c>
      <c r="E7" s="48" t="s">
        <v>1663</v>
      </c>
    </row>
    <row r="8" spans="1:5" ht="24.95" customHeight="1" x14ac:dyDescent="0.25">
      <c r="A8" s="45">
        <f t="shared" si="0"/>
        <v>6</v>
      </c>
      <c r="B8" s="53" t="s">
        <v>906</v>
      </c>
      <c r="C8" s="47" t="s">
        <v>1498</v>
      </c>
      <c r="D8" s="46" t="s">
        <v>1258</v>
      </c>
      <c r="E8" s="48" t="s">
        <v>1663</v>
      </c>
    </row>
    <row r="9" spans="1:5" ht="24.95" customHeight="1" x14ac:dyDescent="0.25">
      <c r="A9" s="45">
        <f t="shared" si="0"/>
        <v>7</v>
      </c>
      <c r="B9" s="53" t="s">
        <v>1292</v>
      </c>
      <c r="C9" s="47" t="s">
        <v>1498</v>
      </c>
      <c r="D9" s="46" t="s">
        <v>1258</v>
      </c>
      <c r="E9" s="48" t="s">
        <v>1663</v>
      </c>
    </row>
    <row r="10" spans="1:5" ht="24.95" customHeight="1" x14ac:dyDescent="0.25">
      <c r="A10" s="45">
        <f t="shared" si="0"/>
        <v>8</v>
      </c>
      <c r="B10" s="53" t="s">
        <v>1319</v>
      </c>
      <c r="C10" s="47" t="s">
        <v>1498</v>
      </c>
      <c r="D10" s="46" t="s">
        <v>1258</v>
      </c>
      <c r="E10" s="48" t="s">
        <v>1663</v>
      </c>
    </row>
    <row r="11" spans="1:5" ht="24.95" customHeight="1" x14ac:dyDescent="0.25">
      <c r="A11" s="45">
        <f t="shared" si="0"/>
        <v>9</v>
      </c>
      <c r="B11" s="53" t="s">
        <v>1273</v>
      </c>
      <c r="C11" s="47" t="s">
        <v>1498</v>
      </c>
      <c r="D11" s="46" t="s">
        <v>1258</v>
      </c>
      <c r="E11" s="48" t="s">
        <v>1663</v>
      </c>
    </row>
    <row r="12" spans="1:5" ht="24.95" customHeight="1" x14ac:dyDescent="0.25">
      <c r="A12" s="45">
        <f t="shared" si="0"/>
        <v>10</v>
      </c>
      <c r="B12" s="53" t="s">
        <v>898</v>
      </c>
      <c r="C12" s="47" t="s">
        <v>1498</v>
      </c>
      <c r="D12" s="46" t="s">
        <v>1258</v>
      </c>
      <c r="E12" s="48" t="s">
        <v>1663</v>
      </c>
    </row>
    <row r="13" spans="1:5" ht="24.95" customHeight="1" x14ac:dyDescent="0.25">
      <c r="A13" s="45">
        <f t="shared" si="0"/>
        <v>11</v>
      </c>
      <c r="B13" s="53" t="s">
        <v>584</v>
      </c>
      <c r="C13" s="47" t="s">
        <v>1498</v>
      </c>
      <c r="D13" s="46" t="s">
        <v>1258</v>
      </c>
      <c r="E13" s="48" t="s">
        <v>1663</v>
      </c>
    </row>
    <row r="14" spans="1:5" ht="24.95" customHeight="1" x14ac:dyDescent="0.25">
      <c r="A14" s="45">
        <f t="shared" si="0"/>
        <v>12</v>
      </c>
      <c r="B14" s="53" t="s">
        <v>1341</v>
      </c>
      <c r="C14" s="47" t="s">
        <v>1498</v>
      </c>
      <c r="D14" s="46" t="s">
        <v>1258</v>
      </c>
      <c r="E14" s="48" t="s">
        <v>1663</v>
      </c>
    </row>
    <row r="15" spans="1:5" ht="24.95" customHeight="1" x14ac:dyDescent="0.25">
      <c r="A15" s="45">
        <f t="shared" si="0"/>
        <v>13</v>
      </c>
      <c r="B15" s="53" t="s">
        <v>164</v>
      </c>
      <c r="C15" s="47" t="s">
        <v>1498</v>
      </c>
      <c r="D15" s="46" t="s">
        <v>1258</v>
      </c>
      <c r="E15" s="48" t="s">
        <v>1663</v>
      </c>
    </row>
    <row r="16" spans="1:5" ht="24.95" customHeight="1" x14ac:dyDescent="0.25">
      <c r="A16" s="45">
        <f t="shared" si="0"/>
        <v>14</v>
      </c>
      <c r="B16" s="53" t="s">
        <v>1298</v>
      </c>
      <c r="C16" s="47" t="s">
        <v>1498</v>
      </c>
      <c r="D16" s="46" t="s">
        <v>1258</v>
      </c>
      <c r="E16" s="48" t="s">
        <v>1663</v>
      </c>
    </row>
    <row r="17" spans="1:5" ht="24.95" customHeight="1" x14ac:dyDescent="0.25">
      <c r="A17" s="45">
        <f t="shared" si="0"/>
        <v>15</v>
      </c>
      <c r="B17" s="53" t="s">
        <v>1310</v>
      </c>
      <c r="C17" s="47" t="s">
        <v>1498</v>
      </c>
      <c r="D17" s="46" t="s">
        <v>1258</v>
      </c>
      <c r="E17" s="48" t="s">
        <v>1663</v>
      </c>
    </row>
    <row r="18" spans="1:5" ht="24.95" customHeight="1" x14ac:dyDescent="0.25">
      <c r="A18" s="45">
        <f t="shared" si="0"/>
        <v>16</v>
      </c>
      <c r="B18" s="53" t="s">
        <v>1262</v>
      </c>
      <c r="C18" s="47" t="s">
        <v>1498</v>
      </c>
      <c r="D18" s="46" t="s">
        <v>1258</v>
      </c>
      <c r="E18" s="48" t="s">
        <v>1663</v>
      </c>
    </row>
    <row r="19" spans="1:5" ht="24.95" customHeight="1" x14ac:dyDescent="0.25">
      <c r="A19" s="45">
        <f t="shared" si="0"/>
        <v>17</v>
      </c>
      <c r="B19" s="53" t="s">
        <v>1336</v>
      </c>
      <c r="C19" s="47" t="s">
        <v>1498</v>
      </c>
      <c r="D19" s="46" t="s">
        <v>1258</v>
      </c>
      <c r="E19" s="48" t="s">
        <v>1663</v>
      </c>
    </row>
    <row r="20" spans="1:5" ht="24.95" customHeight="1" x14ac:dyDescent="0.25">
      <c r="A20" s="45">
        <f t="shared" si="0"/>
        <v>18</v>
      </c>
      <c r="B20" s="53" t="s">
        <v>1287</v>
      </c>
      <c r="C20" s="47" t="s">
        <v>1498</v>
      </c>
      <c r="D20" s="46" t="s">
        <v>1258</v>
      </c>
      <c r="E20" s="48" t="s">
        <v>1663</v>
      </c>
    </row>
    <row r="21" spans="1:5" ht="24.95" customHeight="1" x14ac:dyDescent="0.25">
      <c r="A21" s="45">
        <f t="shared" si="0"/>
        <v>19</v>
      </c>
      <c r="B21" s="53" t="s">
        <v>1346</v>
      </c>
      <c r="C21" s="47" t="s">
        <v>1498</v>
      </c>
      <c r="D21" s="46" t="s">
        <v>1258</v>
      </c>
      <c r="E21" s="48" t="s">
        <v>1663</v>
      </c>
    </row>
    <row r="22" spans="1:5" ht="24.95" customHeight="1" x14ac:dyDescent="0.25">
      <c r="A22" s="45">
        <f t="shared" si="0"/>
        <v>20</v>
      </c>
      <c r="B22" s="53" t="s">
        <v>31</v>
      </c>
      <c r="C22" s="47" t="s">
        <v>1498</v>
      </c>
      <c r="D22" s="46" t="s">
        <v>1258</v>
      </c>
      <c r="E22" s="48" t="s">
        <v>1663</v>
      </c>
    </row>
    <row r="23" spans="1:5" ht="24.95" customHeight="1" x14ac:dyDescent="0.25">
      <c r="A23" s="45">
        <f t="shared" si="0"/>
        <v>21</v>
      </c>
      <c r="B23" s="53" t="s">
        <v>1330</v>
      </c>
      <c r="C23" s="47" t="s">
        <v>1498</v>
      </c>
      <c r="D23" s="46" t="s">
        <v>1258</v>
      </c>
      <c r="E23" s="48" t="s">
        <v>1663</v>
      </c>
    </row>
    <row r="24" spans="1:5" ht="24.95" customHeight="1" x14ac:dyDescent="0.25">
      <c r="A24" s="45">
        <f t="shared" si="0"/>
        <v>22</v>
      </c>
      <c r="B24" s="53" t="s">
        <v>1281</v>
      </c>
      <c r="C24" s="47" t="s">
        <v>1498</v>
      </c>
      <c r="D24" s="46" t="s">
        <v>1258</v>
      </c>
      <c r="E24" s="48" t="s">
        <v>1663</v>
      </c>
    </row>
    <row r="25" spans="1:5" ht="24.95" customHeight="1" x14ac:dyDescent="0.25">
      <c r="A25" s="45">
        <f t="shared" si="0"/>
        <v>23</v>
      </c>
      <c r="B25" s="53" t="s">
        <v>1322</v>
      </c>
      <c r="C25" s="47" t="s">
        <v>1498</v>
      </c>
      <c r="D25" s="46" t="s">
        <v>1258</v>
      </c>
      <c r="E25" s="48" t="s">
        <v>1663</v>
      </c>
    </row>
    <row r="26" spans="1:5" ht="24.95" customHeight="1" x14ac:dyDescent="0.25">
      <c r="A26" s="45">
        <f t="shared" si="0"/>
        <v>24</v>
      </c>
      <c r="B26" s="53" t="s">
        <v>1305</v>
      </c>
      <c r="C26" s="47" t="s">
        <v>1498</v>
      </c>
      <c r="D26" s="46" t="s">
        <v>1258</v>
      </c>
      <c r="E26" s="48" t="s">
        <v>1663</v>
      </c>
    </row>
    <row r="27" spans="1:5" ht="24.95" customHeight="1" x14ac:dyDescent="0.25">
      <c r="A27" s="45">
        <f t="shared" si="0"/>
        <v>25</v>
      </c>
      <c r="B27" s="53" t="s">
        <v>1284</v>
      </c>
      <c r="C27" s="47" t="s">
        <v>1498</v>
      </c>
      <c r="D27" s="46" t="s">
        <v>1258</v>
      </c>
      <c r="E27" s="48" t="s">
        <v>1663</v>
      </c>
    </row>
    <row r="28" spans="1:5" ht="24.95" customHeight="1" x14ac:dyDescent="0.25">
      <c r="A28" s="45">
        <f t="shared" si="0"/>
        <v>26</v>
      </c>
      <c r="B28" s="53" t="s">
        <v>1278</v>
      </c>
      <c r="C28" s="47" t="s">
        <v>1498</v>
      </c>
      <c r="D28" s="46" t="s">
        <v>1258</v>
      </c>
      <c r="E28" s="48" t="s">
        <v>1663</v>
      </c>
    </row>
    <row r="29" spans="1:5" ht="24.95" customHeight="1" x14ac:dyDescent="0.25">
      <c r="A29" s="45">
        <f t="shared" si="0"/>
        <v>27</v>
      </c>
      <c r="B29" s="53" t="s">
        <v>98</v>
      </c>
      <c r="C29" s="47" t="s">
        <v>1498</v>
      </c>
      <c r="D29" s="46" t="s">
        <v>1258</v>
      </c>
      <c r="E29" s="48" t="s">
        <v>1663</v>
      </c>
    </row>
    <row r="30" spans="1:5" ht="24.95" customHeight="1" x14ac:dyDescent="0.25">
      <c r="A30" s="45">
        <f t="shared" si="0"/>
        <v>28</v>
      </c>
      <c r="B30" s="53" t="s">
        <v>1333</v>
      </c>
      <c r="C30" s="47" t="s">
        <v>1498</v>
      </c>
      <c r="D30" s="46" t="s">
        <v>1258</v>
      </c>
      <c r="E30" s="48" t="s">
        <v>1663</v>
      </c>
    </row>
    <row r="31" spans="1:5" ht="24.95" customHeight="1" x14ac:dyDescent="0.25">
      <c r="A31" s="45">
        <f t="shared" si="0"/>
        <v>29</v>
      </c>
      <c r="B31" s="53" t="s">
        <v>1353</v>
      </c>
      <c r="C31" s="47" t="s">
        <v>1498</v>
      </c>
      <c r="D31" s="46" t="s">
        <v>1258</v>
      </c>
      <c r="E31" s="48" t="s">
        <v>1663</v>
      </c>
    </row>
    <row r="32" spans="1:5" ht="24.95" customHeight="1" x14ac:dyDescent="0.25">
      <c r="A32" s="45">
        <f t="shared" si="0"/>
        <v>30</v>
      </c>
      <c r="B32" s="53" t="s">
        <v>1349</v>
      </c>
      <c r="C32" s="47" t="s">
        <v>1498</v>
      </c>
      <c r="D32" s="46" t="s">
        <v>1258</v>
      </c>
      <c r="E32" s="48" t="s">
        <v>1663</v>
      </c>
    </row>
    <row r="33" spans="1:5" ht="24.95" customHeight="1" x14ac:dyDescent="0.25">
      <c r="A33" s="45">
        <f t="shared" si="0"/>
        <v>31</v>
      </c>
      <c r="B33" s="52" t="s">
        <v>587</v>
      </c>
      <c r="C33" s="47" t="s">
        <v>1499</v>
      </c>
      <c r="D33" s="46" t="s">
        <v>578</v>
      </c>
      <c r="E33" s="48" t="s">
        <v>1663</v>
      </c>
    </row>
    <row r="34" spans="1:5" ht="24.95" customHeight="1" x14ac:dyDescent="0.25">
      <c r="A34" s="45">
        <f t="shared" si="0"/>
        <v>32</v>
      </c>
      <c r="B34" s="52" t="s">
        <v>585</v>
      </c>
      <c r="C34" s="47" t="s">
        <v>1499</v>
      </c>
      <c r="D34" s="46" t="s">
        <v>578</v>
      </c>
      <c r="E34" s="48" t="s">
        <v>1663</v>
      </c>
    </row>
    <row r="35" spans="1:5" ht="24.95" customHeight="1" x14ac:dyDescent="0.25">
      <c r="A35" s="45">
        <f t="shared" si="0"/>
        <v>33</v>
      </c>
      <c r="B35" s="53" t="s">
        <v>579</v>
      </c>
      <c r="C35" s="47" t="s">
        <v>1499</v>
      </c>
      <c r="D35" s="46" t="s">
        <v>1244</v>
      </c>
      <c r="E35" s="48" t="s">
        <v>1663</v>
      </c>
    </row>
    <row r="36" spans="1:5" ht="24.95" customHeight="1" x14ac:dyDescent="0.25">
      <c r="A36" s="45">
        <f t="shared" si="0"/>
        <v>34</v>
      </c>
      <c r="B36" s="53" t="s">
        <v>581</v>
      </c>
      <c r="C36" s="47" t="s">
        <v>1499</v>
      </c>
      <c r="D36" s="46" t="s">
        <v>1244</v>
      </c>
      <c r="E36" s="48" t="s">
        <v>1663</v>
      </c>
    </row>
    <row r="37" spans="1:5" ht="24.95" customHeight="1" x14ac:dyDescent="0.25">
      <c r="A37" s="45">
        <f t="shared" si="0"/>
        <v>35</v>
      </c>
      <c r="B37" s="53" t="s">
        <v>580</v>
      </c>
      <c r="C37" s="47" t="s">
        <v>1499</v>
      </c>
      <c r="D37" s="46" t="s">
        <v>1244</v>
      </c>
      <c r="E37" s="48" t="s">
        <v>1663</v>
      </c>
    </row>
    <row r="38" spans="1:5" ht="24.95" customHeight="1" x14ac:dyDescent="0.25">
      <c r="A38" s="45">
        <f t="shared" si="0"/>
        <v>36</v>
      </c>
      <c r="B38" s="53" t="s">
        <v>1250</v>
      </c>
      <c r="C38" s="47" t="s">
        <v>1499</v>
      </c>
      <c r="D38" s="46" t="s">
        <v>1244</v>
      </c>
      <c r="E38" s="48" t="s">
        <v>1663</v>
      </c>
    </row>
    <row r="39" spans="1:5" ht="24.95" customHeight="1" x14ac:dyDescent="0.25">
      <c r="A39" s="45">
        <f t="shared" si="0"/>
        <v>37</v>
      </c>
      <c r="B39" s="53" t="s">
        <v>1252</v>
      </c>
      <c r="C39" s="47" t="s">
        <v>1499</v>
      </c>
      <c r="D39" s="46" t="s">
        <v>1244</v>
      </c>
      <c r="E39" s="48" t="s">
        <v>1663</v>
      </c>
    </row>
    <row r="40" spans="1:5" ht="24.95" customHeight="1" x14ac:dyDescent="0.25">
      <c r="A40" s="45">
        <f t="shared" si="0"/>
        <v>38</v>
      </c>
      <c r="B40" s="53" t="s">
        <v>592</v>
      </c>
      <c r="C40" s="47" t="s">
        <v>1499</v>
      </c>
      <c r="D40" s="46" t="s">
        <v>1244</v>
      </c>
      <c r="E40" s="48" t="s">
        <v>1663</v>
      </c>
    </row>
    <row r="41" spans="1:5" ht="24.95" customHeight="1" x14ac:dyDescent="0.25">
      <c r="A41" s="45">
        <f t="shared" si="0"/>
        <v>39</v>
      </c>
      <c r="B41" s="53" t="s">
        <v>583</v>
      </c>
      <c r="C41" s="47" t="s">
        <v>1499</v>
      </c>
      <c r="D41" s="46" t="s">
        <v>1244</v>
      </c>
      <c r="E41" s="48" t="s">
        <v>1663</v>
      </c>
    </row>
    <row r="42" spans="1:5" ht="24.95" customHeight="1" x14ac:dyDescent="0.25">
      <c r="A42" s="45">
        <f t="shared" si="0"/>
        <v>40</v>
      </c>
      <c r="B42" s="53" t="s">
        <v>582</v>
      </c>
      <c r="C42" s="47" t="s">
        <v>1499</v>
      </c>
      <c r="D42" s="46" t="s">
        <v>1244</v>
      </c>
      <c r="E42" s="48" t="s">
        <v>1663</v>
      </c>
    </row>
    <row r="43" spans="1:5" ht="24.95" customHeight="1" x14ac:dyDescent="0.25">
      <c r="A43" s="45">
        <f t="shared" si="0"/>
        <v>41</v>
      </c>
      <c r="B43" s="52" t="s">
        <v>79</v>
      </c>
      <c r="C43" s="47" t="s">
        <v>1500</v>
      </c>
      <c r="D43" s="46" t="s">
        <v>78</v>
      </c>
      <c r="E43" s="48" t="s">
        <v>1663</v>
      </c>
    </row>
    <row r="44" spans="1:5" ht="24.95" customHeight="1" x14ac:dyDescent="0.25">
      <c r="A44" s="45">
        <f t="shared" si="0"/>
        <v>42</v>
      </c>
      <c r="B44" s="52" t="s">
        <v>83</v>
      </c>
      <c r="C44" s="47" t="s">
        <v>1500</v>
      </c>
      <c r="D44" s="46" t="s">
        <v>78</v>
      </c>
      <c r="E44" s="48" t="s">
        <v>1663</v>
      </c>
    </row>
    <row r="45" spans="1:5" ht="24.95" customHeight="1" x14ac:dyDescent="0.25">
      <c r="A45" s="45">
        <f t="shared" si="0"/>
        <v>43</v>
      </c>
      <c r="B45" s="52" t="s">
        <v>87</v>
      </c>
      <c r="C45" s="47" t="s">
        <v>1500</v>
      </c>
      <c r="D45" s="46" t="s">
        <v>78</v>
      </c>
      <c r="E45" s="48" t="s">
        <v>1663</v>
      </c>
    </row>
    <row r="46" spans="1:5" ht="24.95" customHeight="1" x14ac:dyDescent="0.25">
      <c r="A46" s="45">
        <f t="shared" si="0"/>
        <v>44</v>
      </c>
      <c r="B46" s="52" t="s">
        <v>81</v>
      </c>
      <c r="C46" s="47" t="s">
        <v>1500</v>
      </c>
      <c r="D46" s="46" t="s">
        <v>78</v>
      </c>
      <c r="E46" s="48" t="s">
        <v>1663</v>
      </c>
    </row>
    <row r="47" spans="1:5" ht="24.95" customHeight="1" x14ac:dyDescent="0.25">
      <c r="A47" s="45">
        <f t="shared" si="0"/>
        <v>45</v>
      </c>
      <c r="B47" s="52" t="s">
        <v>85</v>
      </c>
      <c r="C47" s="47" t="s">
        <v>1500</v>
      </c>
      <c r="D47" s="46" t="s">
        <v>78</v>
      </c>
      <c r="E47" s="48" t="s">
        <v>1663</v>
      </c>
    </row>
    <row r="48" spans="1:5" ht="24.95" customHeight="1" x14ac:dyDescent="0.25">
      <c r="A48" s="45">
        <f t="shared" si="0"/>
        <v>46</v>
      </c>
      <c r="B48" s="52" t="s">
        <v>574</v>
      </c>
      <c r="C48" s="47" t="s">
        <v>1501</v>
      </c>
      <c r="D48" s="46" t="s">
        <v>168</v>
      </c>
      <c r="E48" s="48" t="s">
        <v>1663</v>
      </c>
    </row>
    <row r="49" spans="1:5" ht="24.95" customHeight="1" x14ac:dyDescent="0.25">
      <c r="A49" s="45">
        <f t="shared" si="0"/>
        <v>47</v>
      </c>
      <c r="B49" s="52" t="s">
        <v>576</v>
      </c>
      <c r="C49" s="47" t="s">
        <v>1501</v>
      </c>
      <c r="D49" s="46" t="s">
        <v>168</v>
      </c>
      <c r="E49" s="48" t="s">
        <v>1663</v>
      </c>
    </row>
    <row r="50" spans="1:5" ht="24.95" customHeight="1" x14ac:dyDescent="0.25">
      <c r="A50" s="45">
        <f t="shared" si="0"/>
        <v>48</v>
      </c>
      <c r="B50" s="52" t="s">
        <v>1047</v>
      </c>
      <c r="C50" s="47" t="s">
        <v>1502</v>
      </c>
      <c r="D50" s="46" t="s">
        <v>1046</v>
      </c>
      <c r="E50" s="48" t="s">
        <v>1663</v>
      </c>
    </row>
    <row r="51" spans="1:5" ht="24.95" customHeight="1" x14ac:dyDescent="0.25">
      <c r="A51" s="45">
        <f t="shared" si="0"/>
        <v>49</v>
      </c>
      <c r="B51" s="52" t="s">
        <v>1052</v>
      </c>
      <c r="C51" s="47" t="s">
        <v>1502</v>
      </c>
      <c r="D51" s="46" t="s">
        <v>1046</v>
      </c>
      <c r="E51" s="48" t="s">
        <v>1663</v>
      </c>
    </row>
    <row r="52" spans="1:5" ht="24.95" customHeight="1" x14ac:dyDescent="0.25">
      <c r="A52" s="45">
        <f t="shared" si="0"/>
        <v>50</v>
      </c>
      <c r="B52" s="52" t="s">
        <v>108</v>
      </c>
      <c r="C52" s="47" t="s">
        <v>1502</v>
      </c>
      <c r="D52" s="46" t="s">
        <v>1046</v>
      </c>
      <c r="E52" s="48" t="s">
        <v>1663</v>
      </c>
    </row>
    <row r="53" spans="1:5" ht="24.95" customHeight="1" x14ac:dyDescent="0.25">
      <c r="A53" s="45">
        <f t="shared" si="0"/>
        <v>51</v>
      </c>
      <c r="B53" s="52" t="s">
        <v>105</v>
      </c>
      <c r="C53" s="47" t="s">
        <v>1503</v>
      </c>
      <c r="D53" s="46" t="s">
        <v>100</v>
      </c>
      <c r="E53" s="48" t="s">
        <v>1663</v>
      </c>
    </row>
    <row r="54" spans="1:5" ht="24.95" customHeight="1" x14ac:dyDescent="0.25">
      <c r="A54" s="45">
        <f t="shared" si="0"/>
        <v>52</v>
      </c>
      <c r="B54" s="49" t="s">
        <v>101</v>
      </c>
      <c r="C54" s="47" t="s">
        <v>1503</v>
      </c>
      <c r="D54" s="46" t="s">
        <v>100</v>
      </c>
      <c r="E54" s="48" t="s">
        <v>1663</v>
      </c>
    </row>
    <row r="55" spans="1:5" ht="24.95" customHeight="1" x14ac:dyDescent="0.25">
      <c r="A55" s="45">
        <f t="shared" si="0"/>
        <v>53</v>
      </c>
      <c r="B55" s="49" t="s">
        <v>103</v>
      </c>
      <c r="C55" s="47" t="s">
        <v>1503</v>
      </c>
      <c r="D55" s="46" t="s">
        <v>100</v>
      </c>
      <c r="E55" s="48" t="s">
        <v>1663</v>
      </c>
    </row>
    <row r="56" spans="1:5" ht="24.95" customHeight="1" x14ac:dyDescent="0.25">
      <c r="A56" s="45">
        <f t="shared" si="0"/>
        <v>54</v>
      </c>
      <c r="B56" s="49" t="s">
        <v>958</v>
      </c>
      <c r="C56" s="47" t="s">
        <v>1504</v>
      </c>
      <c r="D56" s="46" t="s">
        <v>1578</v>
      </c>
      <c r="E56" s="48" t="s">
        <v>1663</v>
      </c>
    </row>
    <row r="57" spans="1:5" ht="24.95" customHeight="1" x14ac:dyDescent="0.25">
      <c r="A57" s="45">
        <f t="shared" si="0"/>
        <v>55</v>
      </c>
      <c r="B57" s="49" t="s">
        <v>960</v>
      </c>
      <c r="C57" s="47" t="s">
        <v>1504</v>
      </c>
      <c r="D57" s="46" t="s">
        <v>1578</v>
      </c>
      <c r="E57" s="48" t="s">
        <v>1663</v>
      </c>
    </row>
    <row r="58" spans="1:5" ht="24.95" customHeight="1" x14ac:dyDescent="0.25">
      <c r="A58" s="45">
        <f t="shared" si="0"/>
        <v>56</v>
      </c>
      <c r="B58" s="49" t="s">
        <v>966</v>
      </c>
      <c r="C58" s="47" t="s">
        <v>1504</v>
      </c>
      <c r="D58" s="46" t="s">
        <v>1578</v>
      </c>
      <c r="E58" s="48" t="s">
        <v>1663</v>
      </c>
    </row>
    <row r="59" spans="1:5" ht="24.95" customHeight="1" x14ac:dyDescent="0.25">
      <c r="A59" s="45">
        <f t="shared" si="0"/>
        <v>57</v>
      </c>
      <c r="B59" s="49" t="s">
        <v>969</v>
      </c>
      <c r="C59" s="47" t="s">
        <v>1504</v>
      </c>
      <c r="D59" s="46" t="s">
        <v>1578</v>
      </c>
      <c r="E59" s="48" t="s">
        <v>1663</v>
      </c>
    </row>
    <row r="60" spans="1:5" ht="24.95" customHeight="1" x14ac:dyDescent="0.25">
      <c r="A60" s="45">
        <f t="shared" si="0"/>
        <v>58</v>
      </c>
      <c r="B60" s="49" t="s">
        <v>185</v>
      </c>
      <c r="C60" s="47" t="s">
        <v>308</v>
      </c>
      <c r="D60" s="46" t="s">
        <v>177</v>
      </c>
      <c r="E60" s="48" t="s">
        <v>1663</v>
      </c>
    </row>
    <row r="61" spans="1:5" ht="24.95" customHeight="1" x14ac:dyDescent="0.25">
      <c r="A61" s="45">
        <f t="shared" si="0"/>
        <v>59</v>
      </c>
      <c r="B61" s="49" t="s">
        <v>190</v>
      </c>
      <c r="C61" s="47" t="s">
        <v>308</v>
      </c>
      <c r="D61" s="46" t="s">
        <v>177</v>
      </c>
      <c r="E61" s="48" t="s">
        <v>1663</v>
      </c>
    </row>
    <row r="62" spans="1:5" ht="24.95" customHeight="1" x14ac:dyDescent="0.25">
      <c r="A62" s="45">
        <f t="shared" si="0"/>
        <v>60</v>
      </c>
      <c r="B62" s="49" t="s">
        <v>222</v>
      </c>
      <c r="C62" s="47" t="s">
        <v>308</v>
      </c>
      <c r="D62" s="46" t="s">
        <v>177</v>
      </c>
      <c r="E62" s="48" t="s">
        <v>1663</v>
      </c>
    </row>
    <row r="63" spans="1:5" ht="24.95" customHeight="1" x14ac:dyDescent="0.25">
      <c r="A63" s="45">
        <f t="shared" si="0"/>
        <v>61</v>
      </c>
      <c r="B63" s="49" t="s">
        <v>197</v>
      </c>
      <c r="C63" s="47" t="s">
        <v>308</v>
      </c>
      <c r="D63" s="46" t="s">
        <v>177</v>
      </c>
      <c r="E63" s="48" t="s">
        <v>1663</v>
      </c>
    </row>
    <row r="64" spans="1:5" ht="24.95" customHeight="1" x14ac:dyDescent="0.25">
      <c r="A64" s="45">
        <f t="shared" si="0"/>
        <v>62</v>
      </c>
      <c r="B64" s="49" t="s">
        <v>929</v>
      </c>
      <c r="C64" s="47" t="s">
        <v>308</v>
      </c>
      <c r="D64" s="46" t="s">
        <v>177</v>
      </c>
      <c r="E64" s="48" t="s">
        <v>1663</v>
      </c>
    </row>
    <row r="65" spans="1:5" ht="24.95" customHeight="1" x14ac:dyDescent="0.25">
      <c r="A65" s="45">
        <f t="shared" si="0"/>
        <v>63</v>
      </c>
      <c r="B65" s="49" t="s">
        <v>943</v>
      </c>
      <c r="C65" s="47" t="s">
        <v>308</v>
      </c>
      <c r="D65" s="46" t="s">
        <v>177</v>
      </c>
      <c r="E65" s="48" t="s">
        <v>1663</v>
      </c>
    </row>
    <row r="66" spans="1:5" ht="24.95" customHeight="1" x14ac:dyDescent="0.25">
      <c r="A66" s="45">
        <f t="shared" si="0"/>
        <v>64</v>
      </c>
      <c r="B66" s="49" t="s">
        <v>940</v>
      </c>
      <c r="C66" s="47" t="s">
        <v>308</v>
      </c>
      <c r="D66" s="46" t="s">
        <v>177</v>
      </c>
      <c r="E66" s="48" t="s">
        <v>1663</v>
      </c>
    </row>
    <row r="67" spans="1:5" ht="24.95" customHeight="1" x14ac:dyDescent="0.25">
      <c r="A67" s="45">
        <f t="shared" si="0"/>
        <v>65</v>
      </c>
      <c r="B67" s="49" t="s">
        <v>218</v>
      </c>
      <c r="C67" s="47" t="s">
        <v>308</v>
      </c>
      <c r="D67" s="46" t="s">
        <v>177</v>
      </c>
      <c r="E67" s="48" t="s">
        <v>1663</v>
      </c>
    </row>
    <row r="68" spans="1:5" ht="24.95" customHeight="1" x14ac:dyDescent="0.25">
      <c r="A68" s="45">
        <f t="shared" si="0"/>
        <v>66</v>
      </c>
      <c r="B68" s="49" t="s">
        <v>180</v>
      </c>
      <c r="C68" s="47" t="s">
        <v>308</v>
      </c>
      <c r="D68" s="46" t="s">
        <v>177</v>
      </c>
      <c r="E68" s="48" t="s">
        <v>1663</v>
      </c>
    </row>
    <row r="69" spans="1:5" ht="24.95" customHeight="1" x14ac:dyDescent="0.25">
      <c r="A69" s="45">
        <f t="shared" ref="A69:A132" si="1">A68+1</f>
        <v>67</v>
      </c>
      <c r="B69" s="49" t="s">
        <v>188</v>
      </c>
      <c r="C69" s="47" t="s">
        <v>308</v>
      </c>
      <c r="D69" s="46" t="s">
        <v>177</v>
      </c>
      <c r="E69" s="48" t="s">
        <v>1663</v>
      </c>
    </row>
    <row r="70" spans="1:5" ht="24.95" customHeight="1" x14ac:dyDescent="0.25">
      <c r="A70" s="45">
        <f t="shared" si="1"/>
        <v>68</v>
      </c>
      <c r="B70" s="49" t="s">
        <v>1632</v>
      </c>
      <c r="C70" s="47" t="s">
        <v>308</v>
      </c>
      <c r="D70" s="46" t="s">
        <v>177</v>
      </c>
      <c r="E70" s="48" t="s">
        <v>1663</v>
      </c>
    </row>
    <row r="71" spans="1:5" ht="24.95" customHeight="1" x14ac:dyDescent="0.25">
      <c r="A71" s="45">
        <f t="shared" si="1"/>
        <v>69</v>
      </c>
      <c r="B71" s="49" t="s">
        <v>192</v>
      </c>
      <c r="C71" s="47" t="s">
        <v>308</v>
      </c>
      <c r="D71" s="46" t="s">
        <v>177</v>
      </c>
      <c r="E71" s="48" t="s">
        <v>1663</v>
      </c>
    </row>
    <row r="72" spans="1:5" ht="24.95" customHeight="1" x14ac:dyDescent="0.25">
      <c r="A72" s="45">
        <f t="shared" si="1"/>
        <v>70</v>
      </c>
      <c r="B72" s="49" t="s">
        <v>226</v>
      </c>
      <c r="C72" s="47" t="s">
        <v>308</v>
      </c>
      <c r="D72" s="46" t="s">
        <v>177</v>
      </c>
      <c r="E72" s="48" t="s">
        <v>1663</v>
      </c>
    </row>
    <row r="73" spans="1:5" ht="24.95" customHeight="1" x14ac:dyDescent="0.25">
      <c r="A73" s="45">
        <f t="shared" si="1"/>
        <v>71</v>
      </c>
      <c r="B73" s="49" t="s">
        <v>224</v>
      </c>
      <c r="C73" s="47" t="s">
        <v>308</v>
      </c>
      <c r="D73" s="46" t="s">
        <v>177</v>
      </c>
      <c r="E73" s="48" t="s">
        <v>1663</v>
      </c>
    </row>
    <row r="74" spans="1:5" ht="24.95" customHeight="1" x14ac:dyDescent="0.25">
      <c r="A74" s="45">
        <f t="shared" si="1"/>
        <v>72</v>
      </c>
      <c r="B74" s="49" t="s">
        <v>212</v>
      </c>
      <c r="C74" s="47" t="s">
        <v>308</v>
      </c>
      <c r="D74" s="46" t="s">
        <v>177</v>
      </c>
      <c r="E74" s="48" t="s">
        <v>1663</v>
      </c>
    </row>
    <row r="75" spans="1:5" ht="24.95" customHeight="1" x14ac:dyDescent="0.25">
      <c r="A75" s="45">
        <f t="shared" si="1"/>
        <v>73</v>
      </c>
      <c r="B75" s="49" t="s">
        <v>202</v>
      </c>
      <c r="C75" s="47" t="s">
        <v>308</v>
      </c>
      <c r="D75" s="46" t="s">
        <v>177</v>
      </c>
      <c r="E75" s="48" t="s">
        <v>1663</v>
      </c>
    </row>
    <row r="76" spans="1:5" ht="24.95" customHeight="1" x14ac:dyDescent="0.25">
      <c r="A76" s="45">
        <f t="shared" si="1"/>
        <v>74</v>
      </c>
      <c r="B76" s="49" t="s">
        <v>210</v>
      </c>
      <c r="C76" s="47" t="s">
        <v>308</v>
      </c>
      <c r="D76" s="46" t="s">
        <v>177</v>
      </c>
      <c r="E76" s="48" t="s">
        <v>1663</v>
      </c>
    </row>
    <row r="77" spans="1:5" ht="24.95" customHeight="1" x14ac:dyDescent="0.25">
      <c r="A77" s="45">
        <f t="shared" si="1"/>
        <v>75</v>
      </c>
      <c r="B77" s="49" t="s">
        <v>206</v>
      </c>
      <c r="C77" s="47" t="s">
        <v>308</v>
      </c>
      <c r="D77" s="46" t="s">
        <v>177</v>
      </c>
      <c r="E77" s="48" t="s">
        <v>1663</v>
      </c>
    </row>
    <row r="78" spans="1:5" ht="24.95" customHeight="1" x14ac:dyDescent="0.25">
      <c r="A78" s="45">
        <f t="shared" si="1"/>
        <v>76</v>
      </c>
      <c r="B78" s="49" t="s">
        <v>195</v>
      </c>
      <c r="C78" s="47" t="s">
        <v>308</v>
      </c>
      <c r="D78" s="46" t="s">
        <v>177</v>
      </c>
      <c r="E78" s="48" t="s">
        <v>1663</v>
      </c>
    </row>
    <row r="79" spans="1:5" ht="24.95" customHeight="1" x14ac:dyDescent="0.25">
      <c r="A79" s="45">
        <f t="shared" si="1"/>
        <v>77</v>
      </c>
      <c r="B79" s="49" t="s">
        <v>220</v>
      </c>
      <c r="C79" s="47" t="s">
        <v>308</v>
      </c>
      <c r="D79" s="46" t="s">
        <v>177</v>
      </c>
      <c r="E79" s="48" t="s">
        <v>1663</v>
      </c>
    </row>
    <row r="80" spans="1:5" ht="24.95" customHeight="1" x14ac:dyDescent="0.25">
      <c r="A80" s="45">
        <f t="shared" si="1"/>
        <v>78</v>
      </c>
      <c r="B80" s="49" t="s">
        <v>178</v>
      </c>
      <c r="C80" s="47" t="s">
        <v>308</v>
      </c>
      <c r="D80" s="46" t="s">
        <v>177</v>
      </c>
      <c r="E80" s="48" t="s">
        <v>1663</v>
      </c>
    </row>
    <row r="81" spans="1:5" ht="24.95" customHeight="1" x14ac:dyDescent="0.25">
      <c r="A81" s="45">
        <f t="shared" si="1"/>
        <v>79</v>
      </c>
      <c r="B81" s="49" t="s">
        <v>214</v>
      </c>
      <c r="C81" s="47" t="s">
        <v>308</v>
      </c>
      <c r="D81" s="46" t="s">
        <v>177</v>
      </c>
      <c r="E81" s="48" t="s">
        <v>1663</v>
      </c>
    </row>
    <row r="82" spans="1:5" ht="24.95" customHeight="1" x14ac:dyDescent="0.25">
      <c r="A82" s="45">
        <f t="shared" si="1"/>
        <v>80</v>
      </c>
      <c r="B82" s="49" t="s">
        <v>201</v>
      </c>
      <c r="C82" s="47" t="s">
        <v>308</v>
      </c>
      <c r="D82" s="46" t="s">
        <v>177</v>
      </c>
      <c r="E82" s="48" t="s">
        <v>1663</v>
      </c>
    </row>
    <row r="83" spans="1:5" ht="24.95" customHeight="1" x14ac:dyDescent="0.25">
      <c r="A83" s="45">
        <f t="shared" si="1"/>
        <v>81</v>
      </c>
      <c r="B83" s="49" t="s">
        <v>204</v>
      </c>
      <c r="C83" s="47" t="s">
        <v>308</v>
      </c>
      <c r="D83" s="46" t="s">
        <v>177</v>
      </c>
      <c r="E83" s="48" t="s">
        <v>1663</v>
      </c>
    </row>
    <row r="84" spans="1:5" ht="24.95" customHeight="1" x14ac:dyDescent="0.25">
      <c r="A84" s="45">
        <f t="shared" si="1"/>
        <v>82</v>
      </c>
      <c r="B84" s="49" t="s">
        <v>184</v>
      </c>
      <c r="C84" s="47" t="s">
        <v>308</v>
      </c>
      <c r="D84" s="46" t="s">
        <v>177</v>
      </c>
      <c r="E84" s="48" t="s">
        <v>1663</v>
      </c>
    </row>
    <row r="85" spans="1:5" ht="24.95" customHeight="1" x14ac:dyDescent="0.25">
      <c r="A85" s="45">
        <f t="shared" si="1"/>
        <v>83</v>
      </c>
      <c r="B85" s="49" t="s">
        <v>208</v>
      </c>
      <c r="C85" s="47" t="s">
        <v>308</v>
      </c>
      <c r="D85" s="46" t="s">
        <v>177</v>
      </c>
      <c r="E85" s="48" t="s">
        <v>1663</v>
      </c>
    </row>
    <row r="86" spans="1:5" ht="24.95" customHeight="1" x14ac:dyDescent="0.25">
      <c r="A86" s="45">
        <f t="shared" si="1"/>
        <v>84</v>
      </c>
      <c r="B86" s="49" t="s">
        <v>217</v>
      </c>
      <c r="C86" s="47" t="s">
        <v>308</v>
      </c>
      <c r="D86" s="46" t="s">
        <v>177</v>
      </c>
      <c r="E86" s="48" t="s">
        <v>1663</v>
      </c>
    </row>
    <row r="87" spans="1:5" ht="24.95" customHeight="1" x14ac:dyDescent="0.25">
      <c r="A87" s="45">
        <f t="shared" si="1"/>
        <v>85</v>
      </c>
      <c r="B87" s="49" t="s">
        <v>205</v>
      </c>
      <c r="C87" s="47" t="s">
        <v>308</v>
      </c>
      <c r="D87" s="46" t="s">
        <v>177</v>
      </c>
      <c r="E87" s="48" t="s">
        <v>1663</v>
      </c>
    </row>
    <row r="88" spans="1:5" ht="24.95" customHeight="1" x14ac:dyDescent="0.25">
      <c r="A88" s="45">
        <f t="shared" si="1"/>
        <v>86</v>
      </c>
      <c r="B88" s="49" t="s">
        <v>179</v>
      </c>
      <c r="C88" s="47" t="s">
        <v>308</v>
      </c>
      <c r="D88" s="46" t="s">
        <v>177</v>
      </c>
      <c r="E88" s="48" t="s">
        <v>1663</v>
      </c>
    </row>
    <row r="89" spans="1:5" ht="24.95" customHeight="1" x14ac:dyDescent="0.25">
      <c r="A89" s="45">
        <f t="shared" si="1"/>
        <v>87</v>
      </c>
      <c r="B89" s="49" t="s">
        <v>194</v>
      </c>
      <c r="C89" s="47" t="s">
        <v>308</v>
      </c>
      <c r="D89" s="46" t="s">
        <v>177</v>
      </c>
      <c r="E89" s="48" t="s">
        <v>1663</v>
      </c>
    </row>
    <row r="90" spans="1:5" ht="24.95" customHeight="1" x14ac:dyDescent="0.25">
      <c r="A90" s="45">
        <f t="shared" si="1"/>
        <v>88</v>
      </c>
      <c r="B90" s="49" t="s">
        <v>200</v>
      </c>
      <c r="C90" s="47" t="s">
        <v>308</v>
      </c>
      <c r="D90" s="46" t="s">
        <v>177</v>
      </c>
      <c r="E90" s="48" t="s">
        <v>1663</v>
      </c>
    </row>
    <row r="91" spans="1:5" ht="24.95" customHeight="1" x14ac:dyDescent="0.25">
      <c r="A91" s="45">
        <f t="shared" si="1"/>
        <v>89</v>
      </c>
      <c r="B91" s="49" t="s">
        <v>183</v>
      </c>
      <c r="C91" s="47" t="s">
        <v>308</v>
      </c>
      <c r="D91" s="46" t="s">
        <v>177</v>
      </c>
      <c r="E91" s="48" t="s">
        <v>1663</v>
      </c>
    </row>
    <row r="92" spans="1:5" ht="24.95" customHeight="1" x14ac:dyDescent="0.25">
      <c r="A92" s="45">
        <f t="shared" si="1"/>
        <v>90</v>
      </c>
      <c r="B92" s="49" t="s">
        <v>209</v>
      </c>
      <c r="C92" s="47" t="s">
        <v>308</v>
      </c>
      <c r="D92" s="46" t="s">
        <v>177</v>
      </c>
      <c r="E92" s="48" t="s">
        <v>1663</v>
      </c>
    </row>
    <row r="93" spans="1:5" ht="24.95" customHeight="1" x14ac:dyDescent="0.25">
      <c r="A93" s="45">
        <f t="shared" si="1"/>
        <v>91</v>
      </c>
      <c r="B93" s="49" t="s">
        <v>216</v>
      </c>
      <c r="C93" s="47" t="s">
        <v>308</v>
      </c>
      <c r="D93" s="46" t="s">
        <v>177</v>
      </c>
      <c r="E93" s="48" t="s">
        <v>1663</v>
      </c>
    </row>
    <row r="94" spans="1:5" ht="24.95" customHeight="1" x14ac:dyDescent="0.25">
      <c r="A94" s="45">
        <f t="shared" si="1"/>
        <v>92</v>
      </c>
      <c r="B94" s="49" t="s">
        <v>215</v>
      </c>
      <c r="C94" s="47" t="s">
        <v>308</v>
      </c>
      <c r="D94" s="46" t="s">
        <v>177</v>
      </c>
      <c r="E94" s="48" t="s">
        <v>1663</v>
      </c>
    </row>
    <row r="95" spans="1:5" ht="24.95" customHeight="1" x14ac:dyDescent="0.25">
      <c r="A95" s="45">
        <f t="shared" si="1"/>
        <v>93</v>
      </c>
      <c r="B95" s="49" t="s">
        <v>442</v>
      </c>
      <c r="C95" s="47" t="s">
        <v>1505</v>
      </c>
      <c r="D95" s="46" t="s">
        <v>459</v>
      </c>
      <c r="E95" s="48" t="s">
        <v>1663</v>
      </c>
    </row>
    <row r="96" spans="1:5" ht="24.95" customHeight="1" x14ac:dyDescent="0.25">
      <c r="A96" s="45">
        <f t="shared" si="1"/>
        <v>94</v>
      </c>
      <c r="B96" s="49" t="s">
        <v>461</v>
      </c>
      <c r="C96" s="47" t="s">
        <v>1505</v>
      </c>
      <c r="D96" s="46" t="s">
        <v>459</v>
      </c>
      <c r="E96" s="48" t="s">
        <v>1663</v>
      </c>
    </row>
    <row r="97" spans="1:5" ht="24.95" customHeight="1" x14ac:dyDescent="0.25">
      <c r="A97" s="45">
        <f t="shared" si="1"/>
        <v>95</v>
      </c>
      <c r="B97" s="49" t="s">
        <v>463</v>
      </c>
      <c r="C97" s="47" t="s">
        <v>1505</v>
      </c>
      <c r="D97" s="46" t="s">
        <v>459</v>
      </c>
      <c r="E97" s="48" t="s">
        <v>1663</v>
      </c>
    </row>
    <row r="98" spans="1:5" ht="24.95" customHeight="1" x14ac:dyDescent="0.25">
      <c r="A98" s="45">
        <f t="shared" si="1"/>
        <v>96</v>
      </c>
      <c r="B98" s="49" t="s">
        <v>112</v>
      </c>
      <c r="C98" s="47" t="s">
        <v>1505</v>
      </c>
      <c r="D98" s="46" t="s">
        <v>459</v>
      </c>
      <c r="E98" s="48" t="s">
        <v>1663</v>
      </c>
    </row>
    <row r="99" spans="1:5" ht="24.95" customHeight="1" x14ac:dyDescent="0.25">
      <c r="A99" s="45">
        <f t="shared" si="1"/>
        <v>97</v>
      </c>
      <c r="B99" s="49" t="s">
        <v>245</v>
      </c>
      <c r="C99" s="47" t="s">
        <v>1505</v>
      </c>
      <c r="D99" s="46" t="s">
        <v>459</v>
      </c>
      <c r="E99" s="48" t="s">
        <v>1663</v>
      </c>
    </row>
    <row r="100" spans="1:5" ht="24.95" customHeight="1" x14ac:dyDescent="0.25">
      <c r="A100" s="45">
        <f t="shared" si="1"/>
        <v>98</v>
      </c>
      <c r="B100" s="49" t="s">
        <v>467</v>
      </c>
      <c r="C100" s="47" t="s">
        <v>1505</v>
      </c>
      <c r="D100" s="46" t="s">
        <v>459</v>
      </c>
      <c r="E100" s="48" t="s">
        <v>1663</v>
      </c>
    </row>
    <row r="101" spans="1:5" ht="24.95" customHeight="1" x14ac:dyDescent="0.25">
      <c r="A101" s="45">
        <f t="shared" si="1"/>
        <v>99</v>
      </c>
      <c r="B101" s="49" t="s">
        <v>469</v>
      </c>
      <c r="C101" s="47" t="s">
        <v>1505</v>
      </c>
      <c r="D101" s="46" t="s">
        <v>459</v>
      </c>
      <c r="E101" s="48" t="s">
        <v>1663</v>
      </c>
    </row>
    <row r="102" spans="1:5" ht="24.95" customHeight="1" x14ac:dyDescent="0.25">
      <c r="A102" s="45">
        <f t="shared" si="1"/>
        <v>100</v>
      </c>
      <c r="B102" s="49" t="s">
        <v>471</v>
      </c>
      <c r="C102" s="47" t="s">
        <v>1505</v>
      </c>
      <c r="D102" s="46" t="s">
        <v>459</v>
      </c>
      <c r="E102" s="48" t="s">
        <v>1663</v>
      </c>
    </row>
    <row r="103" spans="1:5" ht="24.95" customHeight="1" x14ac:dyDescent="0.25">
      <c r="A103" s="45">
        <f t="shared" si="1"/>
        <v>101</v>
      </c>
      <c r="B103" s="49" t="s">
        <v>241</v>
      </c>
      <c r="C103" s="47" t="s">
        <v>1505</v>
      </c>
      <c r="D103" s="46" t="s">
        <v>459</v>
      </c>
      <c r="E103" s="48" t="s">
        <v>1663</v>
      </c>
    </row>
    <row r="104" spans="1:5" ht="24.95" customHeight="1" x14ac:dyDescent="0.25">
      <c r="A104" s="45">
        <f t="shared" si="1"/>
        <v>102</v>
      </c>
      <c r="B104" s="49" t="s">
        <v>474</v>
      </c>
      <c r="C104" s="47" t="s">
        <v>1505</v>
      </c>
      <c r="D104" s="46" t="s">
        <v>459</v>
      </c>
      <c r="E104" s="48" t="s">
        <v>1663</v>
      </c>
    </row>
    <row r="105" spans="1:5" ht="24.95" customHeight="1" x14ac:dyDescent="0.25">
      <c r="A105" s="45">
        <f t="shared" si="1"/>
        <v>103</v>
      </c>
      <c r="B105" s="49" t="s">
        <v>476</v>
      </c>
      <c r="C105" s="47" t="s">
        <v>1505</v>
      </c>
      <c r="D105" s="46" t="s">
        <v>459</v>
      </c>
      <c r="E105" s="48" t="s">
        <v>1663</v>
      </c>
    </row>
    <row r="106" spans="1:5" ht="24.95" customHeight="1" x14ac:dyDescent="0.25">
      <c r="A106" s="45">
        <f t="shared" si="1"/>
        <v>104</v>
      </c>
      <c r="B106" s="49" t="s">
        <v>96</v>
      </c>
      <c r="C106" s="47" t="s">
        <v>1506</v>
      </c>
      <c r="D106" s="46" t="s">
        <v>93</v>
      </c>
      <c r="E106" s="48" t="s">
        <v>1663</v>
      </c>
    </row>
    <row r="107" spans="1:5" ht="24.95" customHeight="1" x14ac:dyDescent="0.25">
      <c r="A107" s="45">
        <f t="shared" si="1"/>
        <v>105</v>
      </c>
      <c r="B107" s="49" t="s">
        <v>912</v>
      </c>
      <c r="C107" s="47" t="s">
        <v>1507</v>
      </c>
      <c r="D107" s="46" t="s">
        <v>886</v>
      </c>
      <c r="E107" s="48" t="s">
        <v>1663</v>
      </c>
    </row>
    <row r="108" spans="1:5" ht="24.95" customHeight="1" x14ac:dyDescent="0.25">
      <c r="A108" s="45">
        <f t="shared" si="1"/>
        <v>106</v>
      </c>
      <c r="B108" s="49" t="s">
        <v>887</v>
      </c>
      <c r="C108" s="47" t="s">
        <v>1507</v>
      </c>
      <c r="D108" s="46" t="s">
        <v>886</v>
      </c>
      <c r="E108" s="48" t="s">
        <v>1663</v>
      </c>
    </row>
    <row r="109" spans="1:5" ht="24.95" customHeight="1" x14ac:dyDescent="0.25">
      <c r="A109" s="45">
        <f t="shared" si="1"/>
        <v>107</v>
      </c>
      <c r="B109" s="49" t="s">
        <v>901</v>
      </c>
      <c r="C109" s="47" t="s">
        <v>1507</v>
      </c>
      <c r="D109" s="46" t="s">
        <v>886</v>
      </c>
      <c r="E109" s="48" t="s">
        <v>1663</v>
      </c>
    </row>
    <row r="110" spans="1:5" ht="24.95" customHeight="1" x14ac:dyDescent="0.25">
      <c r="A110" s="45">
        <f t="shared" si="1"/>
        <v>108</v>
      </c>
      <c r="B110" s="49" t="s">
        <v>898</v>
      </c>
      <c r="C110" s="47" t="s">
        <v>1507</v>
      </c>
      <c r="D110" s="46" t="s">
        <v>886</v>
      </c>
      <c r="E110" s="48" t="s">
        <v>1663</v>
      </c>
    </row>
    <row r="111" spans="1:5" ht="24.95" customHeight="1" x14ac:dyDescent="0.25">
      <c r="A111" s="45">
        <f t="shared" si="1"/>
        <v>109</v>
      </c>
      <c r="B111" s="49" t="s">
        <v>893</v>
      </c>
      <c r="C111" s="47" t="s">
        <v>1507</v>
      </c>
      <c r="D111" s="46" t="s">
        <v>886</v>
      </c>
      <c r="E111" s="48" t="s">
        <v>1663</v>
      </c>
    </row>
    <row r="112" spans="1:5" ht="24.95" customHeight="1" x14ac:dyDescent="0.25">
      <c r="A112" s="45">
        <f t="shared" si="1"/>
        <v>110</v>
      </c>
      <c r="B112" s="49" t="s">
        <v>910</v>
      </c>
      <c r="C112" s="47" t="s">
        <v>1507</v>
      </c>
      <c r="D112" s="46" t="s">
        <v>886</v>
      </c>
      <c r="E112" s="48" t="s">
        <v>1663</v>
      </c>
    </row>
    <row r="113" spans="1:5" ht="24.95" customHeight="1" x14ac:dyDescent="0.25">
      <c r="A113" s="45">
        <f t="shared" si="1"/>
        <v>111</v>
      </c>
      <c r="B113" s="49" t="s">
        <v>890</v>
      </c>
      <c r="C113" s="47" t="s">
        <v>1507</v>
      </c>
      <c r="D113" s="46" t="s">
        <v>886</v>
      </c>
      <c r="E113" s="48" t="s">
        <v>1663</v>
      </c>
    </row>
    <row r="114" spans="1:5" ht="24.95" customHeight="1" x14ac:dyDescent="0.25">
      <c r="A114" s="45">
        <f t="shared" si="1"/>
        <v>112</v>
      </c>
      <c r="B114" s="49" t="s">
        <v>907</v>
      </c>
      <c r="C114" s="47" t="s">
        <v>1507</v>
      </c>
      <c r="D114" s="46" t="s">
        <v>886</v>
      </c>
      <c r="E114" s="48" t="s">
        <v>1663</v>
      </c>
    </row>
    <row r="115" spans="1:5" ht="24.95" customHeight="1" x14ac:dyDescent="0.25">
      <c r="A115" s="45">
        <f t="shared" si="1"/>
        <v>113</v>
      </c>
      <c r="B115" s="49" t="s">
        <v>678</v>
      </c>
      <c r="C115" s="47" t="s">
        <v>1507</v>
      </c>
      <c r="D115" s="46" t="s">
        <v>886</v>
      </c>
      <c r="E115" s="48" t="s">
        <v>1663</v>
      </c>
    </row>
    <row r="116" spans="1:5" ht="24.95" customHeight="1" x14ac:dyDescent="0.25">
      <c r="A116" s="45">
        <f t="shared" si="1"/>
        <v>114</v>
      </c>
      <c r="B116" s="49" t="s">
        <v>684</v>
      </c>
      <c r="C116" s="47" t="s">
        <v>1507</v>
      </c>
      <c r="D116" s="46" t="s">
        <v>886</v>
      </c>
      <c r="E116" s="48" t="s">
        <v>1663</v>
      </c>
    </row>
    <row r="117" spans="1:5" ht="24.95" customHeight="1" x14ac:dyDescent="0.25">
      <c r="A117" s="45">
        <f t="shared" si="1"/>
        <v>115</v>
      </c>
      <c r="B117" s="49" t="s">
        <v>479</v>
      </c>
      <c r="C117" s="47" t="s">
        <v>1508</v>
      </c>
      <c r="D117" s="46" t="s">
        <v>478</v>
      </c>
      <c r="E117" s="48" t="s">
        <v>1663</v>
      </c>
    </row>
    <row r="118" spans="1:5" s="51" customFormat="1" ht="24.95" customHeight="1" x14ac:dyDescent="0.25">
      <c r="A118" s="45">
        <f t="shared" si="1"/>
        <v>116</v>
      </c>
      <c r="B118" s="46" t="s">
        <v>1668</v>
      </c>
      <c r="C118" s="47" t="s">
        <v>1508</v>
      </c>
      <c r="D118" s="46" t="s">
        <v>478</v>
      </c>
      <c r="E118" s="48" t="s">
        <v>1663</v>
      </c>
    </row>
    <row r="119" spans="1:5" s="51" customFormat="1" ht="24.95" customHeight="1" x14ac:dyDescent="0.25">
      <c r="A119" s="45">
        <f t="shared" si="1"/>
        <v>117</v>
      </c>
      <c r="B119" s="46" t="s">
        <v>1669</v>
      </c>
      <c r="C119" s="47" t="s">
        <v>1508</v>
      </c>
      <c r="D119" s="46" t="s">
        <v>478</v>
      </c>
      <c r="E119" s="48" t="s">
        <v>1663</v>
      </c>
    </row>
    <row r="120" spans="1:5" ht="24.95" customHeight="1" x14ac:dyDescent="0.25">
      <c r="A120" s="45">
        <f t="shared" si="1"/>
        <v>118</v>
      </c>
      <c r="B120" s="49" t="s">
        <v>1024</v>
      </c>
      <c r="C120" s="47" t="s">
        <v>1509</v>
      </c>
      <c r="D120" s="46" t="s">
        <v>1012</v>
      </c>
      <c r="E120" s="48" t="s">
        <v>1663</v>
      </c>
    </row>
    <row r="121" spans="1:5" ht="24.95" customHeight="1" x14ac:dyDescent="0.25">
      <c r="A121" s="45">
        <f t="shared" si="1"/>
        <v>119</v>
      </c>
      <c r="B121" s="49" t="s">
        <v>1039</v>
      </c>
      <c r="C121" s="47" t="s">
        <v>1509</v>
      </c>
      <c r="D121" s="46" t="s">
        <v>1012</v>
      </c>
      <c r="E121" s="48" t="s">
        <v>1663</v>
      </c>
    </row>
    <row r="122" spans="1:5" ht="24.95" customHeight="1" x14ac:dyDescent="0.25">
      <c r="A122" s="45">
        <f t="shared" si="1"/>
        <v>120</v>
      </c>
      <c r="B122" s="49" t="s">
        <v>1022</v>
      </c>
      <c r="C122" s="47" t="s">
        <v>1509</v>
      </c>
      <c r="D122" s="46" t="s">
        <v>1012</v>
      </c>
      <c r="E122" s="48" t="s">
        <v>1663</v>
      </c>
    </row>
    <row r="123" spans="1:5" ht="24.95" customHeight="1" x14ac:dyDescent="0.25">
      <c r="A123" s="45">
        <f t="shared" si="1"/>
        <v>121</v>
      </c>
      <c r="B123" s="49" t="s">
        <v>1018</v>
      </c>
      <c r="C123" s="47" t="s">
        <v>1509</v>
      </c>
      <c r="D123" s="46" t="s">
        <v>1012</v>
      </c>
      <c r="E123" s="48" t="s">
        <v>1663</v>
      </c>
    </row>
    <row r="124" spans="1:5" ht="24.95" customHeight="1" x14ac:dyDescent="0.25">
      <c r="A124" s="45">
        <f t="shared" si="1"/>
        <v>122</v>
      </c>
      <c r="B124" s="49" t="s">
        <v>1020</v>
      </c>
      <c r="C124" s="47" t="s">
        <v>1509</v>
      </c>
      <c r="D124" s="46" t="s">
        <v>1012</v>
      </c>
      <c r="E124" s="48" t="s">
        <v>1663</v>
      </c>
    </row>
    <row r="125" spans="1:5" ht="24.95" customHeight="1" x14ac:dyDescent="0.25">
      <c r="A125" s="45">
        <f t="shared" si="1"/>
        <v>123</v>
      </c>
      <c r="B125" s="49" t="s">
        <v>1044</v>
      </c>
      <c r="C125" s="47" t="s">
        <v>1509</v>
      </c>
      <c r="D125" s="46" t="s">
        <v>1012</v>
      </c>
      <c r="E125" s="48" t="s">
        <v>1663</v>
      </c>
    </row>
    <row r="126" spans="1:5" ht="24.95" customHeight="1" x14ac:dyDescent="0.25">
      <c r="A126" s="45">
        <f t="shared" si="1"/>
        <v>124</v>
      </c>
      <c r="B126" s="49" t="s">
        <v>1037</v>
      </c>
      <c r="C126" s="47" t="s">
        <v>1509</v>
      </c>
      <c r="D126" s="46" t="s">
        <v>1012</v>
      </c>
      <c r="E126" s="48" t="s">
        <v>1663</v>
      </c>
    </row>
    <row r="127" spans="1:5" ht="24.95" customHeight="1" x14ac:dyDescent="0.25">
      <c r="A127" s="45">
        <f t="shared" si="1"/>
        <v>125</v>
      </c>
      <c r="B127" s="49" t="s">
        <v>1027</v>
      </c>
      <c r="C127" s="47" t="s">
        <v>1509</v>
      </c>
      <c r="D127" s="46" t="s">
        <v>1012</v>
      </c>
      <c r="E127" s="48" t="s">
        <v>1663</v>
      </c>
    </row>
    <row r="128" spans="1:5" ht="24.95" customHeight="1" x14ac:dyDescent="0.25">
      <c r="A128" s="45">
        <f t="shared" si="1"/>
        <v>126</v>
      </c>
      <c r="B128" s="49" t="s">
        <v>1034</v>
      </c>
      <c r="C128" s="47" t="s">
        <v>1509</v>
      </c>
      <c r="D128" s="46" t="s">
        <v>1012</v>
      </c>
      <c r="E128" s="48" t="s">
        <v>1663</v>
      </c>
    </row>
    <row r="129" spans="1:5" ht="24.95" customHeight="1" x14ac:dyDescent="0.25">
      <c r="A129" s="45">
        <f t="shared" si="1"/>
        <v>127</v>
      </c>
      <c r="B129" s="49" t="s">
        <v>684</v>
      </c>
      <c r="C129" s="47" t="s">
        <v>1509</v>
      </c>
      <c r="D129" s="46" t="s">
        <v>1012</v>
      </c>
      <c r="E129" s="48" t="s">
        <v>1663</v>
      </c>
    </row>
    <row r="130" spans="1:5" ht="24.95" customHeight="1" x14ac:dyDescent="0.25">
      <c r="A130" s="45">
        <f t="shared" si="1"/>
        <v>128</v>
      </c>
      <c r="B130" s="49" t="s">
        <v>1030</v>
      </c>
      <c r="C130" s="47" t="s">
        <v>1509</v>
      </c>
      <c r="D130" s="46" t="s">
        <v>1012</v>
      </c>
      <c r="E130" s="48" t="s">
        <v>1663</v>
      </c>
    </row>
    <row r="131" spans="1:5" ht="24.95" customHeight="1" x14ac:dyDescent="0.25">
      <c r="A131" s="45">
        <f t="shared" si="1"/>
        <v>129</v>
      </c>
      <c r="B131" s="49" t="s">
        <v>1016</v>
      </c>
      <c r="C131" s="47" t="s">
        <v>1509</v>
      </c>
      <c r="D131" s="46" t="s">
        <v>1012</v>
      </c>
      <c r="E131" s="48" t="s">
        <v>1663</v>
      </c>
    </row>
    <row r="132" spans="1:5" ht="24.95" customHeight="1" x14ac:dyDescent="0.25">
      <c r="A132" s="45">
        <f t="shared" si="1"/>
        <v>130</v>
      </c>
      <c r="B132" s="49" t="s">
        <v>1014</v>
      </c>
      <c r="C132" s="47" t="s">
        <v>1509</v>
      </c>
      <c r="D132" s="46" t="s">
        <v>1012</v>
      </c>
      <c r="E132" s="48" t="s">
        <v>1663</v>
      </c>
    </row>
    <row r="133" spans="1:5" ht="24.95" customHeight="1" x14ac:dyDescent="0.25">
      <c r="A133" s="45">
        <f t="shared" ref="A133:A196" si="2">A132+1</f>
        <v>131</v>
      </c>
      <c r="B133" s="49" t="s">
        <v>1041</v>
      </c>
      <c r="C133" s="47" t="s">
        <v>1509</v>
      </c>
      <c r="D133" s="46" t="s">
        <v>1012</v>
      </c>
      <c r="E133" s="48" t="s">
        <v>1663</v>
      </c>
    </row>
    <row r="134" spans="1:5" ht="24.95" customHeight="1" x14ac:dyDescent="0.25">
      <c r="A134" s="45">
        <f t="shared" si="2"/>
        <v>132</v>
      </c>
      <c r="B134" s="49" t="s">
        <v>671</v>
      </c>
      <c r="C134" s="47" t="s">
        <v>1509</v>
      </c>
      <c r="D134" s="46" t="s">
        <v>1012</v>
      </c>
      <c r="E134" s="48" t="s">
        <v>1663</v>
      </c>
    </row>
    <row r="135" spans="1:5" ht="24.95" customHeight="1" x14ac:dyDescent="0.25">
      <c r="A135" s="45">
        <f t="shared" si="2"/>
        <v>133</v>
      </c>
      <c r="B135" s="49" t="s">
        <v>674</v>
      </c>
      <c r="C135" s="47" t="s">
        <v>1510</v>
      </c>
      <c r="D135" s="46" t="s">
        <v>664</v>
      </c>
      <c r="E135" s="48" t="s">
        <v>1663</v>
      </c>
    </row>
    <row r="136" spans="1:5" ht="24.95" customHeight="1" x14ac:dyDescent="0.25">
      <c r="A136" s="45">
        <f t="shared" si="2"/>
        <v>134</v>
      </c>
      <c r="B136" s="49" t="s">
        <v>676</v>
      </c>
      <c r="C136" s="47" t="s">
        <v>1510</v>
      </c>
      <c r="D136" s="46" t="s">
        <v>664</v>
      </c>
      <c r="E136" s="48" t="s">
        <v>1663</v>
      </c>
    </row>
    <row r="137" spans="1:5" ht="24.95" customHeight="1" x14ac:dyDescent="0.25">
      <c r="A137" s="45">
        <f t="shared" si="2"/>
        <v>135</v>
      </c>
      <c r="B137" s="49" t="s">
        <v>666</v>
      </c>
      <c r="C137" s="47" t="s">
        <v>1510</v>
      </c>
      <c r="D137" s="46" t="s">
        <v>664</v>
      </c>
      <c r="E137" s="48" t="s">
        <v>1663</v>
      </c>
    </row>
    <row r="138" spans="1:5" ht="24.95" customHeight="1" x14ac:dyDescent="0.25">
      <c r="A138" s="45">
        <f t="shared" si="2"/>
        <v>136</v>
      </c>
      <c r="B138" s="49" t="s">
        <v>669</v>
      </c>
      <c r="C138" s="47" t="s">
        <v>1510</v>
      </c>
      <c r="D138" s="46" t="s">
        <v>664</v>
      </c>
      <c r="E138" s="48" t="s">
        <v>1663</v>
      </c>
    </row>
    <row r="139" spans="1:5" ht="24.95" customHeight="1" x14ac:dyDescent="0.25">
      <c r="A139" s="45">
        <f t="shared" si="2"/>
        <v>137</v>
      </c>
      <c r="B139" s="49" t="s">
        <v>672</v>
      </c>
      <c r="C139" s="47" t="s">
        <v>1510</v>
      </c>
      <c r="D139" s="46" t="s">
        <v>664</v>
      </c>
      <c r="E139" s="48" t="s">
        <v>1663</v>
      </c>
    </row>
    <row r="140" spans="1:5" ht="24.95" customHeight="1" x14ac:dyDescent="0.25">
      <c r="A140" s="45">
        <f t="shared" si="2"/>
        <v>138</v>
      </c>
      <c r="B140" s="49" t="s">
        <v>682</v>
      </c>
      <c r="C140" s="47" t="s">
        <v>1510</v>
      </c>
      <c r="D140" s="46" t="s">
        <v>664</v>
      </c>
      <c r="E140" s="48" t="s">
        <v>1663</v>
      </c>
    </row>
    <row r="141" spans="1:5" ht="24.95" customHeight="1" x14ac:dyDescent="0.25">
      <c r="A141" s="45">
        <f t="shared" si="2"/>
        <v>139</v>
      </c>
      <c r="B141" s="49" t="s">
        <v>678</v>
      </c>
      <c r="C141" s="47" t="s">
        <v>1510</v>
      </c>
      <c r="D141" s="46" t="s">
        <v>664</v>
      </c>
      <c r="E141" s="48" t="s">
        <v>1663</v>
      </c>
    </row>
    <row r="142" spans="1:5" ht="24.95" customHeight="1" x14ac:dyDescent="0.25">
      <c r="A142" s="45">
        <f t="shared" si="2"/>
        <v>140</v>
      </c>
      <c r="B142" s="49" t="s">
        <v>680</v>
      </c>
      <c r="C142" s="47" t="s">
        <v>1510</v>
      </c>
      <c r="D142" s="46" t="s">
        <v>664</v>
      </c>
      <c r="E142" s="48" t="s">
        <v>1663</v>
      </c>
    </row>
    <row r="143" spans="1:5" ht="24.95" customHeight="1" x14ac:dyDescent="0.25">
      <c r="A143" s="45">
        <f t="shared" si="2"/>
        <v>141</v>
      </c>
      <c r="B143" s="49" t="s">
        <v>999</v>
      </c>
      <c r="C143" s="47" t="s">
        <v>1512</v>
      </c>
      <c r="D143" s="46" t="s">
        <v>998</v>
      </c>
      <c r="E143" s="48" t="s">
        <v>1663</v>
      </c>
    </row>
    <row r="144" spans="1:5" ht="24.95" customHeight="1" x14ac:dyDescent="0.25">
      <c r="A144" s="45">
        <f t="shared" si="2"/>
        <v>142</v>
      </c>
      <c r="B144" s="49" t="s">
        <v>1001</v>
      </c>
      <c r="C144" s="47" t="s">
        <v>1512</v>
      </c>
      <c r="D144" s="46" t="s">
        <v>998</v>
      </c>
      <c r="E144" s="48" t="s">
        <v>1663</v>
      </c>
    </row>
    <row r="145" spans="1:5" ht="24.95" customHeight="1" x14ac:dyDescent="0.25">
      <c r="A145" s="45">
        <f t="shared" si="2"/>
        <v>143</v>
      </c>
      <c r="B145" s="49" t="s">
        <v>1005</v>
      </c>
      <c r="C145" s="47" t="s">
        <v>1512</v>
      </c>
      <c r="D145" s="46" t="s">
        <v>998</v>
      </c>
      <c r="E145" s="48" t="s">
        <v>1663</v>
      </c>
    </row>
    <row r="146" spans="1:5" ht="24.95" customHeight="1" x14ac:dyDescent="0.25">
      <c r="A146" s="45">
        <f t="shared" si="2"/>
        <v>144</v>
      </c>
      <c r="B146" s="49" t="s">
        <v>127</v>
      </c>
      <c r="C146" s="47" t="s">
        <v>1513</v>
      </c>
      <c r="D146" s="46" t="s">
        <v>126</v>
      </c>
      <c r="E146" s="48" t="s">
        <v>1663</v>
      </c>
    </row>
    <row r="147" spans="1:5" ht="24.95" customHeight="1" x14ac:dyDescent="0.25">
      <c r="A147" s="45">
        <f t="shared" si="2"/>
        <v>145</v>
      </c>
      <c r="B147" s="49" t="s">
        <v>1581</v>
      </c>
      <c r="C147" s="47" t="s">
        <v>1514</v>
      </c>
      <c r="D147" s="46" t="s">
        <v>143</v>
      </c>
      <c r="E147" s="48" t="s">
        <v>1663</v>
      </c>
    </row>
    <row r="148" spans="1:5" ht="24.95" customHeight="1" x14ac:dyDescent="0.25">
      <c r="A148" s="45">
        <f t="shared" si="2"/>
        <v>146</v>
      </c>
      <c r="B148" s="49" t="s">
        <v>140</v>
      </c>
      <c r="C148" s="47" t="s">
        <v>1515</v>
      </c>
      <c r="D148" s="46" t="s">
        <v>135</v>
      </c>
      <c r="E148" s="48" t="s">
        <v>1663</v>
      </c>
    </row>
    <row r="149" spans="1:5" ht="24.95" customHeight="1" x14ac:dyDescent="0.25">
      <c r="A149" s="45">
        <f t="shared" si="2"/>
        <v>147</v>
      </c>
      <c r="B149" s="49" t="s">
        <v>136</v>
      </c>
      <c r="C149" s="47" t="s">
        <v>1515</v>
      </c>
      <c r="D149" s="46" t="s">
        <v>135</v>
      </c>
      <c r="E149" s="48" t="s">
        <v>1663</v>
      </c>
    </row>
    <row r="150" spans="1:5" ht="24.95" customHeight="1" x14ac:dyDescent="0.25">
      <c r="A150" s="45">
        <f t="shared" si="2"/>
        <v>148</v>
      </c>
      <c r="B150" s="49" t="s">
        <v>138</v>
      </c>
      <c r="C150" s="47" t="s">
        <v>1515</v>
      </c>
      <c r="D150" s="46" t="s">
        <v>135</v>
      </c>
      <c r="E150" s="48" t="s">
        <v>1663</v>
      </c>
    </row>
    <row r="151" spans="1:5" ht="24.95" customHeight="1" x14ac:dyDescent="0.25">
      <c r="A151" s="45">
        <f t="shared" si="2"/>
        <v>149</v>
      </c>
      <c r="B151" s="49" t="s">
        <v>113</v>
      </c>
      <c r="C151" s="47" t="s">
        <v>1516</v>
      </c>
      <c r="D151" s="46" t="s">
        <v>111</v>
      </c>
      <c r="E151" s="48" t="s">
        <v>1663</v>
      </c>
    </row>
    <row r="152" spans="1:5" ht="24.95" customHeight="1" x14ac:dyDescent="0.25">
      <c r="A152" s="45">
        <f t="shared" si="2"/>
        <v>150</v>
      </c>
      <c r="B152" s="49" t="s">
        <v>94</v>
      </c>
      <c r="C152" s="47" t="s">
        <v>1517</v>
      </c>
      <c r="D152" s="46" t="s">
        <v>685</v>
      </c>
      <c r="E152" s="48" t="s">
        <v>1663</v>
      </c>
    </row>
    <row r="153" spans="1:5" ht="24.95" customHeight="1" x14ac:dyDescent="0.25">
      <c r="A153" s="45">
        <f t="shared" si="2"/>
        <v>151</v>
      </c>
      <c r="B153" s="49" t="s">
        <v>776</v>
      </c>
      <c r="C153" s="47" t="s">
        <v>1517</v>
      </c>
      <c r="D153" s="46" t="s">
        <v>685</v>
      </c>
      <c r="E153" s="48" t="s">
        <v>1663</v>
      </c>
    </row>
    <row r="154" spans="1:5" ht="24.95" customHeight="1" x14ac:dyDescent="0.25">
      <c r="A154" s="45">
        <f t="shared" si="2"/>
        <v>152</v>
      </c>
      <c r="B154" s="49" t="s">
        <v>785</v>
      </c>
      <c r="C154" s="47" t="s">
        <v>1517</v>
      </c>
      <c r="D154" s="46" t="s">
        <v>685</v>
      </c>
      <c r="E154" s="48" t="s">
        <v>1663</v>
      </c>
    </row>
    <row r="155" spans="1:5" ht="24.95" customHeight="1" x14ac:dyDescent="0.25">
      <c r="A155" s="45">
        <f t="shared" si="2"/>
        <v>153</v>
      </c>
      <c r="B155" s="49" t="s">
        <v>781</v>
      </c>
      <c r="C155" s="47" t="s">
        <v>1517</v>
      </c>
      <c r="D155" s="46" t="s">
        <v>685</v>
      </c>
      <c r="E155" s="48" t="s">
        <v>1663</v>
      </c>
    </row>
    <row r="156" spans="1:5" ht="24.95" customHeight="1" x14ac:dyDescent="0.25">
      <c r="A156" s="45">
        <f t="shared" si="2"/>
        <v>154</v>
      </c>
      <c r="B156" s="49" t="s">
        <v>668</v>
      </c>
      <c r="C156" s="47" t="s">
        <v>1517</v>
      </c>
      <c r="D156" s="46" t="s">
        <v>685</v>
      </c>
      <c r="E156" s="48" t="s">
        <v>1663</v>
      </c>
    </row>
    <row r="157" spans="1:5" ht="24.95" customHeight="1" x14ac:dyDescent="0.25">
      <c r="A157" s="45">
        <f t="shared" si="2"/>
        <v>155</v>
      </c>
      <c r="B157" s="49" t="s">
        <v>698</v>
      </c>
      <c r="C157" s="47" t="s">
        <v>1517</v>
      </c>
      <c r="D157" s="46" t="s">
        <v>685</v>
      </c>
      <c r="E157" s="48" t="s">
        <v>1663</v>
      </c>
    </row>
    <row r="158" spans="1:5" ht="24.95" customHeight="1" x14ac:dyDescent="0.25">
      <c r="A158" s="45">
        <f t="shared" si="2"/>
        <v>156</v>
      </c>
      <c r="B158" s="49" t="s">
        <v>723</v>
      </c>
      <c r="C158" s="47" t="s">
        <v>1517</v>
      </c>
      <c r="D158" s="46" t="s">
        <v>685</v>
      </c>
      <c r="E158" s="48" t="s">
        <v>1663</v>
      </c>
    </row>
    <row r="159" spans="1:5" ht="24.95" customHeight="1" x14ac:dyDescent="0.25">
      <c r="A159" s="45">
        <f t="shared" si="2"/>
        <v>157</v>
      </c>
      <c r="B159" s="49" t="s">
        <v>706</v>
      </c>
      <c r="C159" s="47" t="s">
        <v>1517</v>
      </c>
      <c r="D159" s="46" t="s">
        <v>685</v>
      </c>
      <c r="E159" s="48" t="s">
        <v>1663</v>
      </c>
    </row>
    <row r="160" spans="1:5" ht="24.95" customHeight="1" x14ac:dyDescent="0.25">
      <c r="A160" s="45">
        <f t="shared" si="2"/>
        <v>158</v>
      </c>
      <c r="B160" s="49" t="s">
        <v>700</v>
      </c>
      <c r="C160" s="47" t="s">
        <v>1517</v>
      </c>
      <c r="D160" s="46" t="s">
        <v>685</v>
      </c>
      <c r="E160" s="48" t="s">
        <v>1663</v>
      </c>
    </row>
    <row r="161" spans="1:5" ht="24.95" customHeight="1" x14ac:dyDescent="0.25">
      <c r="A161" s="45">
        <f t="shared" si="2"/>
        <v>159</v>
      </c>
      <c r="B161" s="49" t="s">
        <v>441</v>
      </c>
      <c r="C161" s="47" t="s">
        <v>1517</v>
      </c>
      <c r="D161" s="46" t="s">
        <v>685</v>
      </c>
      <c r="E161" s="48" t="s">
        <v>1663</v>
      </c>
    </row>
    <row r="162" spans="1:5" ht="24.95" customHeight="1" x14ac:dyDescent="0.25">
      <c r="A162" s="45">
        <f t="shared" si="2"/>
        <v>160</v>
      </c>
      <c r="B162" s="49" t="s">
        <v>721</v>
      </c>
      <c r="C162" s="47" t="s">
        <v>1517</v>
      </c>
      <c r="D162" s="46" t="s">
        <v>685</v>
      </c>
      <c r="E162" s="48" t="s">
        <v>1663</v>
      </c>
    </row>
    <row r="163" spans="1:5" ht="24.95" customHeight="1" x14ac:dyDescent="0.25">
      <c r="A163" s="45">
        <f t="shared" si="2"/>
        <v>161</v>
      </c>
      <c r="B163" s="49" t="s">
        <v>757</v>
      </c>
      <c r="C163" s="47" t="s">
        <v>1517</v>
      </c>
      <c r="D163" s="46" t="s">
        <v>685</v>
      </c>
      <c r="E163" s="48" t="s">
        <v>1663</v>
      </c>
    </row>
    <row r="164" spans="1:5" ht="24.95" customHeight="1" x14ac:dyDescent="0.25">
      <c r="A164" s="45">
        <f t="shared" si="2"/>
        <v>162</v>
      </c>
      <c r="B164" s="49" t="s">
        <v>710</v>
      </c>
      <c r="C164" s="47" t="s">
        <v>1517</v>
      </c>
      <c r="D164" s="46" t="s">
        <v>685</v>
      </c>
      <c r="E164" s="48" t="s">
        <v>1663</v>
      </c>
    </row>
    <row r="165" spans="1:5" ht="24.95" customHeight="1" x14ac:dyDescent="0.25">
      <c r="A165" s="45">
        <f t="shared" si="2"/>
        <v>163</v>
      </c>
      <c r="B165" s="49" t="s">
        <v>760</v>
      </c>
      <c r="C165" s="47" t="s">
        <v>1517</v>
      </c>
      <c r="D165" s="46" t="s">
        <v>685</v>
      </c>
      <c r="E165" s="48" t="s">
        <v>1663</v>
      </c>
    </row>
    <row r="166" spans="1:5" ht="24.95" customHeight="1" x14ac:dyDescent="0.25">
      <c r="A166" s="45">
        <f t="shared" si="2"/>
        <v>164</v>
      </c>
      <c r="B166" s="49" t="s">
        <v>691</v>
      </c>
      <c r="C166" s="47" t="s">
        <v>1517</v>
      </c>
      <c r="D166" s="46" t="s">
        <v>685</v>
      </c>
      <c r="E166" s="48" t="s">
        <v>1663</v>
      </c>
    </row>
    <row r="167" spans="1:5" ht="24.95" customHeight="1" x14ac:dyDescent="0.25">
      <c r="A167" s="45">
        <f t="shared" si="2"/>
        <v>165</v>
      </c>
      <c r="B167" s="49" t="s">
        <v>770</v>
      </c>
      <c r="C167" s="47" t="s">
        <v>1517</v>
      </c>
      <c r="D167" s="46" t="s">
        <v>685</v>
      </c>
      <c r="E167" s="48" t="s">
        <v>1663</v>
      </c>
    </row>
    <row r="168" spans="1:5" ht="24.95" customHeight="1" x14ac:dyDescent="0.25">
      <c r="A168" s="45">
        <f t="shared" si="2"/>
        <v>166</v>
      </c>
      <c r="B168" s="49" t="s">
        <v>730</v>
      </c>
      <c r="C168" s="47" t="s">
        <v>1517</v>
      </c>
      <c r="D168" s="46" t="s">
        <v>685</v>
      </c>
      <c r="E168" s="48" t="s">
        <v>1663</v>
      </c>
    </row>
    <row r="169" spans="1:5" ht="24.95" customHeight="1" x14ac:dyDescent="0.25">
      <c r="A169" s="45">
        <f t="shared" si="2"/>
        <v>167</v>
      </c>
      <c r="B169" s="49" t="s">
        <v>774</v>
      </c>
      <c r="C169" s="47" t="s">
        <v>1517</v>
      </c>
      <c r="D169" s="46" t="s">
        <v>685</v>
      </c>
      <c r="E169" s="48" t="s">
        <v>1663</v>
      </c>
    </row>
    <row r="170" spans="1:5" ht="24.95" customHeight="1" x14ac:dyDescent="0.25">
      <c r="A170" s="45">
        <f t="shared" si="2"/>
        <v>168</v>
      </c>
      <c r="B170" s="49" t="s">
        <v>798</v>
      </c>
      <c r="C170" s="47" t="s">
        <v>1517</v>
      </c>
      <c r="D170" s="46" t="s">
        <v>685</v>
      </c>
      <c r="E170" s="48" t="s">
        <v>1663</v>
      </c>
    </row>
    <row r="171" spans="1:5" ht="24.95" customHeight="1" x14ac:dyDescent="0.25">
      <c r="A171" s="45">
        <f t="shared" si="2"/>
        <v>169</v>
      </c>
      <c r="B171" s="49" t="s">
        <v>708</v>
      </c>
      <c r="C171" s="47" t="s">
        <v>1517</v>
      </c>
      <c r="D171" s="46" t="s">
        <v>685</v>
      </c>
      <c r="E171" s="48" t="s">
        <v>1663</v>
      </c>
    </row>
    <row r="172" spans="1:5" ht="24.95" customHeight="1" x14ac:dyDescent="0.25">
      <c r="A172" s="45">
        <f t="shared" si="2"/>
        <v>170</v>
      </c>
      <c r="B172" s="49" t="s">
        <v>741</v>
      </c>
      <c r="C172" s="47" t="s">
        <v>1517</v>
      </c>
      <c r="D172" s="46" t="s">
        <v>685</v>
      </c>
      <c r="E172" s="48" t="s">
        <v>1663</v>
      </c>
    </row>
    <row r="173" spans="1:5" ht="24.95" customHeight="1" x14ac:dyDescent="0.25">
      <c r="A173" s="45">
        <f t="shared" si="2"/>
        <v>171</v>
      </c>
      <c r="B173" s="49" t="s">
        <v>772</v>
      </c>
      <c r="C173" s="47" t="s">
        <v>1517</v>
      </c>
      <c r="D173" s="46" t="s">
        <v>685</v>
      </c>
      <c r="E173" s="48" t="s">
        <v>1663</v>
      </c>
    </row>
    <row r="174" spans="1:5" ht="24.95" customHeight="1" x14ac:dyDescent="0.25">
      <c r="A174" s="45">
        <f t="shared" si="2"/>
        <v>172</v>
      </c>
      <c r="B174" s="49" t="s">
        <v>790</v>
      </c>
      <c r="C174" s="47" t="s">
        <v>1517</v>
      </c>
      <c r="D174" s="46" t="s">
        <v>685</v>
      </c>
      <c r="E174" s="48" t="s">
        <v>1663</v>
      </c>
    </row>
    <row r="175" spans="1:5" ht="24.95" customHeight="1" x14ac:dyDescent="0.25">
      <c r="A175" s="45">
        <f t="shared" si="2"/>
        <v>173</v>
      </c>
      <c r="B175" s="49" t="s">
        <v>793</v>
      </c>
      <c r="C175" s="47" t="s">
        <v>1517</v>
      </c>
      <c r="D175" s="46" t="s">
        <v>685</v>
      </c>
      <c r="E175" s="48" t="s">
        <v>1663</v>
      </c>
    </row>
    <row r="176" spans="1:5" ht="24.95" customHeight="1" x14ac:dyDescent="0.25">
      <c r="A176" s="45">
        <f t="shared" si="2"/>
        <v>174</v>
      </c>
      <c r="B176" s="49" t="s">
        <v>801</v>
      </c>
      <c r="C176" s="47" t="s">
        <v>1517</v>
      </c>
      <c r="D176" s="46" t="s">
        <v>685</v>
      </c>
      <c r="E176" s="48" t="s">
        <v>1663</v>
      </c>
    </row>
    <row r="177" spans="1:5" ht="24.95" customHeight="1" x14ac:dyDescent="0.25">
      <c r="A177" s="45">
        <f t="shared" si="2"/>
        <v>175</v>
      </c>
      <c r="B177" s="49" t="s">
        <v>695</v>
      </c>
      <c r="C177" s="47" t="s">
        <v>1517</v>
      </c>
      <c r="D177" s="46" t="s">
        <v>685</v>
      </c>
      <c r="E177" s="48" t="s">
        <v>1663</v>
      </c>
    </row>
    <row r="178" spans="1:5" ht="24.95" customHeight="1" x14ac:dyDescent="0.25">
      <c r="A178" s="45">
        <f t="shared" si="2"/>
        <v>176</v>
      </c>
      <c r="B178" s="49" t="s">
        <v>704</v>
      </c>
      <c r="C178" s="47" t="s">
        <v>1517</v>
      </c>
      <c r="D178" s="46" t="s">
        <v>685</v>
      </c>
      <c r="E178" s="48" t="s">
        <v>1663</v>
      </c>
    </row>
    <row r="179" spans="1:5" ht="24.95" customHeight="1" x14ac:dyDescent="0.25">
      <c r="A179" s="45">
        <f t="shared" si="2"/>
        <v>177</v>
      </c>
      <c r="B179" s="49" t="s">
        <v>743</v>
      </c>
      <c r="C179" s="47" t="s">
        <v>1517</v>
      </c>
      <c r="D179" s="46" t="s">
        <v>685</v>
      </c>
      <c r="E179" s="48" t="s">
        <v>1663</v>
      </c>
    </row>
    <row r="180" spans="1:5" ht="24.95" customHeight="1" x14ac:dyDescent="0.25">
      <c r="A180" s="45">
        <f t="shared" si="2"/>
        <v>178</v>
      </c>
      <c r="B180" s="49" t="s">
        <v>796</v>
      </c>
      <c r="C180" s="47" t="s">
        <v>1517</v>
      </c>
      <c r="D180" s="46" t="s">
        <v>685</v>
      </c>
      <c r="E180" s="48" t="s">
        <v>1663</v>
      </c>
    </row>
    <row r="181" spans="1:5" ht="24.95" customHeight="1" x14ac:dyDescent="0.25">
      <c r="A181" s="45">
        <f t="shared" si="2"/>
        <v>179</v>
      </c>
      <c r="B181" s="49" t="s">
        <v>732</v>
      </c>
      <c r="C181" s="47" t="s">
        <v>1517</v>
      </c>
      <c r="D181" s="46" t="s">
        <v>685</v>
      </c>
      <c r="E181" s="48" t="s">
        <v>1663</v>
      </c>
    </row>
    <row r="182" spans="1:5" ht="24.95" customHeight="1" x14ac:dyDescent="0.25">
      <c r="A182" s="45">
        <f t="shared" si="2"/>
        <v>180</v>
      </c>
      <c r="B182" s="49" t="s">
        <v>749</v>
      </c>
      <c r="C182" s="47" t="s">
        <v>1517</v>
      </c>
      <c r="D182" s="46" t="s">
        <v>685</v>
      </c>
      <c r="E182" s="48" t="s">
        <v>1663</v>
      </c>
    </row>
    <row r="183" spans="1:5" ht="24.95" customHeight="1" x14ac:dyDescent="0.25">
      <c r="A183" s="45">
        <f t="shared" si="2"/>
        <v>181</v>
      </c>
      <c r="B183" s="49" t="s">
        <v>764</v>
      </c>
      <c r="C183" s="47" t="s">
        <v>1517</v>
      </c>
      <c r="D183" s="46" t="s">
        <v>685</v>
      </c>
      <c r="E183" s="48" t="s">
        <v>1663</v>
      </c>
    </row>
    <row r="184" spans="1:5" ht="24.95" customHeight="1" x14ac:dyDescent="0.25">
      <c r="A184" s="45">
        <f t="shared" si="2"/>
        <v>182</v>
      </c>
      <c r="B184" s="49" t="s">
        <v>728</v>
      </c>
      <c r="C184" s="47" t="s">
        <v>1517</v>
      </c>
      <c r="D184" s="46" t="s">
        <v>685</v>
      </c>
      <c r="E184" s="48" t="s">
        <v>1663</v>
      </c>
    </row>
    <row r="185" spans="1:5" ht="24.95" customHeight="1" x14ac:dyDescent="0.25">
      <c r="A185" s="45">
        <f t="shared" si="2"/>
        <v>183</v>
      </c>
      <c r="B185" s="49" t="s">
        <v>739</v>
      </c>
      <c r="C185" s="47" t="s">
        <v>1517</v>
      </c>
      <c r="D185" s="46" t="s">
        <v>685</v>
      </c>
      <c r="E185" s="48" t="s">
        <v>1663</v>
      </c>
    </row>
    <row r="186" spans="1:5" ht="24.95" customHeight="1" x14ac:dyDescent="0.25">
      <c r="A186" s="45">
        <f t="shared" si="2"/>
        <v>184</v>
      </c>
      <c r="B186" s="49" t="s">
        <v>702</v>
      </c>
      <c r="C186" s="47" t="s">
        <v>1517</v>
      </c>
      <c r="D186" s="46" t="s">
        <v>685</v>
      </c>
      <c r="E186" s="48" t="s">
        <v>1663</v>
      </c>
    </row>
    <row r="187" spans="1:5" ht="24.95" customHeight="1" x14ac:dyDescent="0.25">
      <c r="A187" s="45">
        <f t="shared" si="2"/>
        <v>185</v>
      </c>
      <c r="B187" s="49" t="s">
        <v>719</v>
      </c>
      <c r="C187" s="47" t="s">
        <v>1517</v>
      </c>
      <c r="D187" s="46" t="s">
        <v>685</v>
      </c>
      <c r="E187" s="48" t="s">
        <v>1663</v>
      </c>
    </row>
    <row r="188" spans="1:5" ht="24.95" customHeight="1" x14ac:dyDescent="0.25">
      <c r="A188" s="45">
        <f t="shared" si="2"/>
        <v>186</v>
      </c>
      <c r="B188" s="49" t="s">
        <v>725</v>
      </c>
      <c r="C188" s="47" t="s">
        <v>1517</v>
      </c>
      <c r="D188" s="46" t="s">
        <v>685</v>
      </c>
      <c r="E188" s="48" t="s">
        <v>1663</v>
      </c>
    </row>
    <row r="189" spans="1:5" ht="24.95" customHeight="1" x14ac:dyDescent="0.25">
      <c r="A189" s="45">
        <f t="shared" si="2"/>
        <v>187</v>
      </c>
      <c r="B189" s="49" t="s">
        <v>735</v>
      </c>
      <c r="C189" s="47" t="s">
        <v>1517</v>
      </c>
      <c r="D189" s="46" t="s">
        <v>685</v>
      </c>
      <c r="E189" s="48" t="s">
        <v>1663</v>
      </c>
    </row>
    <row r="190" spans="1:5" ht="24.95" customHeight="1" x14ac:dyDescent="0.25">
      <c r="A190" s="45">
        <f t="shared" si="2"/>
        <v>188</v>
      </c>
      <c r="B190" s="49" t="s">
        <v>783</v>
      </c>
      <c r="C190" s="47" t="s">
        <v>1517</v>
      </c>
      <c r="D190" s="46" t="s">
        <v>685</v>
      </c>
      <c r="E190" s="48" t="s">
        <v>1663</v>
      </c>
    </row>
    <row r="191" spans="1:5" ht="24.95" customHeight="1" x14ac:dyDescent="0.25">
      <c r="A191" s="45">
        <f t="shared" si="2"/>
        <v>189</v>
      </c>
      <c r="B191" s="49" t="s">
        <v>693</v>
      </c>
      <c r="C191" s="47" t="s">
        <v>1517</v>
      </c>
      <c r="D191" s="46" t="s">
        <v>685</v>
      </c>
      <c r="E191" s="48" t="s">
        <v>1663</v>
      </c>
    </row>
    <row r="192" spans="1:5" ht="24.95" customHeight="1" x14ac:dyDescent="0.25">
      <c r="A192" s="45">
        <f t="shared" si="2"/>
        <v>190</v>
      </c>
      <c r="B192" s="49" t="s">
        <v>746</v>
      </c>
      <c r="C192" s="47" t="s">
        <v>1517</v>
      </c>
      <c r="D192" s="46" t="s">
        <v>685</v>
      </c>
      <c r="E192" s="48" t="s">
        <v>1663</v>
      </c>
    </row>
    <row r="193" spans="1:5" ht="24.95" customHeight="1" x14ac:dyDescent="0.25">
      <c r="A193" s="45">
        <f t="shared" si="2"/>
        <v>191</v>
      </c>
      <c r="B193" s="49" t="s">
        <v>737</v>
      </c>
      <c r="C193" s="47" t="s">
        <v>1517</v>
      </c>
      <c r="D193" s="46" t="s">
        <v>685</v>
      </c>
      <c r="E193" s="48" t="s">
        <v>1663</v>
      </c>
    </row>
    <row r="194" spans="1:5" ht="24.95" customHeight="1" x14ac:dyDescent="0.25">
      <c r="A194" s="45">
        <f t="shared" si="2"/>
        <v>192</v>
      </c>
      <c r="B194" s="49" t="s">
        <v>762</v>
      </c>
      <c r="C194" s="47" t="s">
        <v>1517</v>
      </c>
      <c r="D194" s="46" t="s">
        <v>685</v>
      </c>
      <c r="E194" s="48" t="s">
        <v>1663</v>
      </c>
    </row>
    <row r="195" spans="1:5" ht="24.95" customHeight="1" x14ac:dyDescent="0.25">
      <c r="A195" s="45">
        <f t="shared" si="2"/>
        <v>193</v>
      </c>
      <c r="B195" s="49" t="s">
        <v>804</v>
      </c>
      <c r="C195" s="47" t="s">
        <v>1517</v>
      </c>
      <c r="D195" s="46" t="s">
        <v>685</v>
      </c>
      <c r="E195" s="48" t="s">
        <v>1663</v>
      </c>
    </row>
    <row r="196" spans="1:5" ht="24.95" customHeight="1" x14ac:dyDescent="0.25">
      <c r="A196" s="45">
        <f t="shared" si="2"/>
        <v>194</v>
      </c>
      <c r="B196" s="49" t="s">
        <v>716</v>
      </c>
      <c r="C196" s="47" t="s">
        <v>1517</v>
      </c>
      <c r="D196" s="46" t="s">
        <v>685</v>
      </c>
      <c r="E196" s="48" t="s">
        <v>1663</v>
      </c>
    </row>
    <row r="197" spans="1:5" ht="24.95" customHeight="1" x14ac:dyDescent="0.25">
      <c r="A197" s="45">
        <f t="shared" ref="A197:A260" si="3">A196+1</f>
        <v>195</v>
      </c>
      <c r="B197" s="49" t="s">
        <v>754</v>
      </c>
      <c r="C197" s="47" t="s">
        <v>1517</v>
      </c>
      <c r="D197" s="46" t="s">
        <v>685</v>
      </c>
      <c r="E197" s="48" t="s">
        <v>1663</v>
      </c>
    </row>
    <row r="198" spans="1:5" ht="24.95" customHeight="1" x14ac:dyDescent="0.25">
      <c r="A198" s="45">
        <f t="shared" si="3"/>
        <v>196</v>
      </c>
      <c r="B198" s="49" t="s">
        <v>767</v>
      </c>
      <c r="C198" s="47" t="s">
        <v>1517</v>
      </c>
      <c r="D198" s="46" t="s">
        <v>685</v>
      </c>
      <c r="E198" s="48" t="s">
        <v>1663</v>
      </c>
    </row>
    <row r="199" spans="1:5" ht="24.95" customHeight="1" x14ac:dyDescent="0.25">
      <c r="A199" s="45">
        <f t="shared" si="3"/>
        <v>197</v>
      </c>
      <c r="B199" s="49" t="s">
        <v>713</v>
      </c>
      <c r="C199" s="47" t="s">
        <v>1517</v>
      </c>
      <c r="D199" s="46" t="s">
        <v>685</v>
      </c>
      <c r="E199" s="48" t="s">
        <v>1663</v>
      </c>
    </row>
    <row r="200" spans="1:5" ht="24.95" customHeight="1" x14ac:dyDescent="0.25">
      <c r="A200" s="45">
        <f t="shared" si="3"/>
        <v>198</v>
      </c>
      <c r="B200" s="49" t="s">
        <v>454</v>
      </c>
      <c r="C200" s="47" t="s">
        <v>1519</v>
      </c>
      <c r="D200" s="50" t="s">
        <v>1569</v>
      </c>
      <c r="E200" s="48" t="s">
        <v>1664</v>
      </c>
    </row>
    <row r="201" spans="1:5" ht="24.95" customHeight="1" x14ac:dyDescent="0.25">
      <c r="A201" s="45">
        <f t="shared" si="3"/>
        <v>199</v>
      </c>
      <c r="B201" s="49" t="s">
        <v>37</v>
      </c>
      <c r="C201" s="47" t="s">
        <v>1520</v>
      </c>
      <c r="D201" s="46" t="s">
        <v>36</v>
      </c>
      <c r="E201" s="48" t="s">
        <v>1664</v>
      </c>
    </row>
    <row r="202" spans="1:5" ht="24.95" customHeight="1" x14ac:dyDescent="0.25">
      <c r="A202" s="45">
        <f t="shared" si="3"/>
        <v>200</v>
      </c>
      <c r="B202" s="49" t="s">
        <v>236</v>
      </c>
      <c r="C202" s="47" t="s">
        <v>1521</v>
      </c>
      <c r="D202" s="46" t="s">
        <v>235</v>
      </c>
      <c r="E202" s="48" t="s">
        <v>1664</v>
      </c>
    </row>
    <row r="203" spans="1:5" ht="24.95" customHeight="1" x14ac:dyDescent="0.25">
      <c r="A203" s="45">
        <f t="shared" si="3"/>
        <v>201</v>
      </c>
      <c r="B203" s="49" t="s">
        <v>417</v>
      </c>
      <c r="C203" s="47" t="s">
        <v>1521</v>
      </c>
      <c r="D203" s="46" t="s">
        <v>235</v>
      </c>
      <c r="E203" s="48" t="s">
        <v>1664</v>
      </c>
    </row>
    <row r="204" spans="1:5" ht="24.95" customHeight="1" x14ac:dyDescent="0.25">
      <c r="A204" s="45">
        <f t="shared" si="3"/>
        <v>202</v>
      </c>
      <c r="B204" s="49" t="s">
        <v>413</v>
      </c>
      <c r="C204" s="47" t="s">
        <v>1521</v>
      </c>
      <c r="D204" s="46" t="s">
        <v>235</v>
      </c>
      <c r="E204" s="48" t="s">
        <v>1664</v>
      </c>
    </row>
    <row r="205" spans="1:5" ht="24.95" customHeight="1" x14ac:dyDescent="0.25">
      <c r="A205" s="45">
        <f t="shared" si="3"/>
        <v>203</v>
      </c>
      <c r="B205" s="49" t="s">
        <v>238</v>
      </c>
      <c r="C205" s="47" t="s">
        <v>1521</v>
      </c>
      <c r="D205" s="46" t="s">
        <v>235</v>
      </c>
      <c r="E205" s="48" t="s">
        <v>1664</v>
      </c>
    </row>
    <row r="206" spans="1:5" ht="24.95" customHeight="1" x14ac:dyDescent="0.25">
      <c r="A206" s="45">
        <f t="shared" si="3"/>
        <v>204</v>
      </c>
      <c r="B206" s="49" t="s">
        <v>437</v>
      </c>
      <c r="C206" s="47" t="s">
        <v>1522</v>
      </c>
      <c r="D206" s="46" t="s">
        <v>435</v>
      </c>
      <c r="E206" s="48" t="s">
        <v>1664</v>
      </c>
    </row>
    <row r="207" spans="1:5" ht="24.95" customHeight="1" x14ac:dyDescent="0.25">
      <c r="A207" s="45">
        <f t="shared" si="3"/>
        <v>205</v>
      </c>
      <c r="B207" s="49" t="s">
        <v>444</v>
      </c>
      <c r="C207" s="47" t="s">
        <v>1522</v>
      </c>
      <c r="D207" s="46" t="s">
        <v>435</v>
      </c>
      <c r="E207" s="48" t="s">
        <v>1664</v>
      </c>
    </row>
    <row r="208" spans="1:5" ht="24.95" customHeight="1" x14ac:dyDescent="0.25">
      <c r="A208" s="45">
        <f t="shared" si="3"/>
        <v>206</v>
      </c>
      <c r="B208" s="49" t="s">
        <v>446</v>
      </c>
      <c r="C208" s="47" t="s">
        <v>1522</v>
      </c>
      <c r="D208" s="46" t="s">
        <v>435</v>
      </c>
      <c r="E208" s="48" t="s">
        <v>1664</v>
      </c>
    </row>
    <row r="209" spans="1:5" ht="24.95" customHeight="1" x14ac:dyDescent="0.25">
      <c r="A209" s="45">
        <f t="shared" si="3"/>
        <v>207</v>
      </c>
      <c r="B209" s="49" t="s">
        <v>448</v>
      </c>
      <c r="C209" s="47" t="s">
        <v>1522</v>
      </c>
      <c r="D209" s="46" t="s">
        <v>435</v>
      </c>
      <c r="E209" s="48" t="s">
        <v>1664</v>
      </c>
    </row>
    <row r="210" spans="1:5" ht="24.95" customHeight="1" x14ac:dyDescent="0.25">
      <c r="A210" s="45">
        <f t="shared" si="3"/>
        <v>208</v>
      </c>
      <c r="B210" s="49" t="s">
        <v>1101</v>
      </c>
      <c r="C210" s="47" t="s">
        <v>1523</v>
      </c>
      <c r="D210" s="46" t="s">
        <v>1100</v>
      </c>
      <c r="E210" s="48" t="s">
        <v>1665</v>
      </c>
    </row>
    <row r="211" spans="1:5" s="51" customFormat="1" ht="24.95" customHeight="1" x14ac:dyDescent="0.25">
      <c r="A211" s="45">
        <f t="shared" si="3"/>
        <v>209</v>
      </c>
      <c r="B211" s="49" t="s">
        <v>1670</v>
      </c>
      <c r="C211" s="47" t="s">
        <v>1524</v>
      </c>
      <c r="D211" s="46" t="s">
        <v>560</v>
      </c>
      <c r="E211" s="48" t="s">
        <v>1665</v>
      </c>
    </row>
    <row r="212" spans="1:5" ht="24.95" customHeight="1" x14ac:dyDescent="0.25">
      <c r="A212" s="45">
        <f t="shared" si="3"/>
        <v>210</v>
      </c>
      <c r="B212" s="49" t="s">
        <v>917</v>
      </c>
      <c r="C212" s="47" t="s">
        <v>1525</v>
      </c>
      <c r="D212" s="46" t="s">
        <v>916</v>
      </c>
      <c r="E212" s="48" t="s">
        <v>1665</v>
      </c>
    </row>
    <row r="213" spans="1:5" ht="24.95" customHeight="1" x14ac:dyDescent="0.25">
      <c r="A213" s="45">
        <f t="shared" si="3"/>
        <v>211</v>
      </c>
      <c r="B213" s="49" t="s">
        <v>919</v>
      </c>
      <c r="C213" s="47" t="s">
        <v>1525</v>
      </c>
      <c r="D213" s="46" t="s">
        <v>916</v>
      </c>
      <c r="E213" s="48" t="s">
        <v>1665</v>
      </c>
    </row>
    <row r="214" spans="1:5" ht="24.95" customHeight="1" x14ac:dyDescent="0.25">
      <c r="A214" s="45">
        <f t="shared" si="3"/>
        <v>212</v>
      </c>
      <c r="B214" s="49" t="s">
        <v>921</v>
      </c>
      <c r="C214" s="47" t="s">
        <v>1525</v>
      </c>
      <c r="D214" s="46" t="s">
        <v>916</v>
      </c>
      <c r="E214" s="48" t="s">
        <v>1665</v>
      </c>
    </row>
    <row r="215" spans="1:5" ht="24.95" customHeight="1" x14ac:dyDescent="0.25">
      <c r="A215" s="45">
        <f t="shared" si="3"/>
        <v>213</v>
      </c>
      <c r="B215" s="49" t="s">
        <v>923</v>
      </c>
      <c r="C215" s="47" t="s">
        <v>1525</v>
      </c>
      <c r="D215" s="46" t="s">
        <v>916</v>
      </c>
      <c r="E215" s="48" t="s">
        <v>1665</v>
      </c>
    </row>
    <row r="216" spans="1:5" ht="24.95" customHeight="1" x14ac:dyDescent="0.25">
      <c r="A216" s="45">
        <f t="shared" si="3"/>
        <v>214</v>
      </c>
      <c r="B216" s="49" t="s">
        <v>564</v>
      </c>
      <c r="C216" s="47" t="s">
        <v>1526</v>
      </c>
      <c r="D216" s="46" t="s">
        <v>563</v>
      </c>
      <c r="E216" s="48" t="s">
        <v>1665</v>
      </c>
    </row>
    <row r="217" spans="1:5" ht="24.95" customHeight="1" x14ac:dyDescent="0.25">
      <c r="A217" s="45">
        <f t="shared" si="3"/>
        <v>215</v>
      </c>
      <c r="B217" s="49" t="s">
        <v>566</v>
      </c>
      <c r="C217" s="47" t="s">
        <v>1526</v>
      </c>
      <c r="D217" s="46" t="s">
        <v>563</v>
      </c>
      <c r="E217" s="48" t="s">
        <v>1665</v>
      </c>
    </row>
    <row r="218" spans="1:5" ht="24.95" customHeight="1" x14ac:dyDescent="0.25">
      <c r="A218" s="45">
        <f t="shared" si="3"/>
        <v>216</v>
      </c>
      <c r="B218" s="49" t="s">
        <v>568</v>
      </c>
      <c r="C218" s="47" t="s">
        <v>1526</v>
      </c>
      <c r="D218" s="46" t="s">
        <v>563</v>
      </c>
      <c r="E218" s="48" t="s">
        <v>1665</v>
      </c>
    </row>
    <row r="219" spans="1:5" ht="24.95" customHeight="1" x14ac:dyDescent="0.25">
      <c r="A219" s="45">
        <f t="shared" si="3"/>
        <v>217</v>
      </c>
      <c r="B219" s="52" t="s">
        <v>1671</v>
      </c>
      <c r="C219" s="47" t="s">
        <v>1527</v>
      </c>
      <c r="D219" s="46" t="s">
        <v>883</v>
      </c>
      <c r="E219" s="48" t="s">
        <v>1665</v>
      </c>
    </row>
    <row r="220" spans="1:5" ht="24.95" customHeight="1" x14ac:dyDescent="0.25">
      <c r="A220" s="45">
        <f t="shared" si="3"/>
        <v>218</v>
      </c>
      <c r="B220" s="52" t="s">
        <v>1672</v>
      </c>
      <c r="C220" s="47" t="s">
        <v>1528</v>
      </c>
      <c r="D220" s="46" t="s">
        <v>426</v>
      </c>
      <c r="E220" s="48" t="s">
        <v>1665</v>
      </c>
    </row>
    <row r="221" spans="1:5" ht="24.95" customHeight="1" x14ac:dyDescent="0.25">
      <c r="A221" s="45">
        <f t="shared" si="3"/>
        <v>219</v>
      </c>
      <c r="B221" s="49" t="s">
        <v>427</v>
      </c>
      <c r="C221" s="47" t="s">
        <v>1528</v>
      </c>
      <c r="D221" s="46" t="s">
        <v>426</v>
      </c>
      <c r="E221" s="48" t="s">
        <v>1665</v>
      </c>
    </row>
    <row r="222" spans="1:5" ht="24.95" customHeight="1" x14ac:dyDescent="0.25">
      <c r="A222" s="45">
        <f t="shared" si="3"/>
        <v>220</v>
      </c>
      <c r="B222" s="49" t="s">
        <v>116</v>
      </c>
      <c r="C222" s="47" t="s">
        <v>1530</v>
      </c>
      <c r="D222" s="46" t="s">
        <v>115</v>
      </c>
      <c r="E222" s="48" t="s">
        <v>1665</v>
      </c>
    </row>
    <row r="223" spans="1:5" ht="24.95" customHeight="1" x14ac:dyDescent="0.25">
      <c r="A223" s="45">
        <f t="shared" si="3"/>
        <v>221</v>
      </c>
      <c r="B223" s="49" t="s">
        <v>184</v>
      </c>
      <c r="C223" s="47" t="s">
        <v>1531</v>
      </c>
      <c r="D223" s="46" t="s">
        <v>652</v>
      </c>
      <c r="E223" s="48" t="s">
        <v>1665</v>
      </c>
    </row>
    <row r="224" spans="1:5" ht="24.95" customHeight="1" x14ac:dyDescent="0.25">
      <c r="A224" s="45">
        <f t="shared" si="3"/>
        <v>222</v>
      </c>
      <c r="B224" s="49" t="s">
        <v>660</v>
      </c>
      <c r="C224" s="47" t="s">
        <v>1531</v>
      </c>
      <c r="D224" s="46" t="s">
        <v>652</v>
      </c>
      <c r="E224" s="48" t="s">
        <v>1665</v>
      </c>
    </row>
    <row r="225" spans="1:5" ht="24.95" customHeight="1" x14ac:dyDescent="0.25">
      <c r="A225" s="45">
        <f t="shared" si="3"/>
        <v>223</v>
      </c>
      <c r="B225" s="49" t="s">
        <v>657</v>
      </c>
      <c r="C225" s="47" t="s">
        <v>1531</v>
      </c>
      <c r="D225" s="46" t="s">
        <v>652</v>
      </c>
      <c r="E225" s="48" t="s">
        <v>1665</v>
      </c>
    </row>
    <row r="226" spans="1:5" ht="24.95" customHeight="1" x14ac:dyDescent="0.25">
      <c r="A226" s="45">
        <f t="shared" si="3"/>
        <v>224</v>
      </c>
      <c r="B226" s="49" t="s">
        <v>653</v>
      </c>
      <c r="C226" s="47" t="s">
        <v>1531</v>
      </c>
      <c r="D226" s="46" t="s">
        <v>652</v>
      </c>
      <c r="E226" s="48" t="s">
        <v>1665</v>
      </c>
    </row>
    <row r="227" spans="1:5" ht="24.95" customHeight="1" x14ac:dyDescent="0.25">
      <c r="A227" s="45">
        <f t="shared" si="3"/>
        <v>225</v>
      </c>
      <c r="B227" s="49" t="s">
        <v>655</v>
      </c>
      <c r="C227" s="47" t="s">
        <v>1531</v>
      </c>
      <c r="D227" s="46" t="s">
        <v>652</v>
      </c>
      <c r="E227" s="48" t="s">
        <v>1665</v>
      </c>
    </row>
    <row r="228" spans="1:5" ht="24.95" customHeight="1" x14ac:dyDescent="0.25">
      <c r="A228" s="45">
        <f t="shared" si="3"/>
        <v>226</v>
      </c>
      <c r="B228" s="49" t="s">
        <v>1008</v>
      </c>
      <c r="C228" s="47" t="s">
        <v>1532</v>
      </c>
      <c r="D228" s="46" t="s">
        <v>1007</v>
      </c>
      <c r="E228" s="48" t="s">
        <v>1665</v>
      </c>
    </row>
    <row r="229" spans="1:5" ht="24.95" customHeight="1" x14ac:dyDescent="0.25">
      <c r="A229" s="45">
        <f t="shared" si="3"/>
        <v>227</v>
      </c>
      <c r="B229" s="49" t="s">
        <v>1010</v>
      </c>
      <c r="C229" s="47" t="s">
        <v>1532</v>
      </c>
      <c r="D229" s="46" t="s">
        <v>1007</v>
      </c>
      <c r="E229" s="48" t="s">
        <v>1665</v>
      </c>
    </row>
    <row r="230" spans="1:5" ht="24.95" customHeight="1" x14ac:dyDescent="0.25">
      <c r="A230" s="45">
        <f t="shared" si="3"/>
        <v>228</v>
      </c>
      <c r="B230" s="52" t="s">
        <v>1673</v>
      </c>
      <c r="C230" s="47" t="s">
        <v>1533</v>
      </c>
      <c r="D230" s="46" t="s">
        <v>1054</v>
      </c>
      <c r="E230" s="48" t="s">
        <v>1666</v>
      </c>
    </row>
    <row r="231" spans="1:5" ht="24.95" customHeight="1" x14ac:dyDescent="0.25">
      <c r="A231" s="45">
        <f t="shared" si="3"/>
        <v>229</v>
      </c>
      <c r="B231" s="52" t="s">
        <v>1674</v>
      </c>
      <c r="C231" s="47" t="s">
        <v>1533</v>
      </c>
      <c r="D231" s="46" t="s">
        <v>1054</v>
      </c>
      <c r="E231" s="48" t="s">
        <v>1666</v>
      </c>
    </row>
    <row r="232" spans="1:5" ht="24.95" customHeight="1" x14ac:dyDescent="0.25">
      <c r="A232" s="45">
        <f t="shared" si="3"/>
        <v>230</v>
      </c>
      <c r="B232" s="52" t="s">
        <v>1675</v>
      </c>
      <c r="C232" s="47" t="s">
        <v>1533</v>
      </c>
      <c r="D232" s="46" t="s">
        <v>1054</v>
      </c>
      <c r="E232" s="48" t="s">
        <v>1666</v>
      </c>
    </row>
    <row r="233" spans="1:5" ht="24.95" customHeight="1" x14ac:dyDescent="0.25">
      <c r="A233" s="45">
        <f t="shared" si="3"/>
        <v>231</v>
      </c>
      <c r="B233" s="52" t="s">
        <v>1676</v>
      </c>
      <c r="C233" s="47" t="s">
        <v>1533</v>
      </c>
      <c r="D233" s="46" t="s">
        <v>1054</v>
      </c>
      <c r="E233" s="48" t="s">
        <v>1666</v>
      </c>
    </row>
    <row r="234" spans="1:5" ht="24.95" customHeight="1" x14ac:dyDescent="0.25">
      <c r="A234" s="45">
        <f t="shared" si="3"/>
        <v>232</v>
      </c>
      <c r="B234" s="52" t="s">
        <v>1677</v>
      </c>
      <c r="C234" s="47" t="s">
        <v>1533</v>
      </c>
      <c r="D234" s="46" t="s">
        <v>1054</v>
      </c>
      <c r="E234" s="48" t="s">
        <v>1666</v>
      </c>
    </row>
    <row r="235" spans="1:5" ht="24.95" customHeight="1" x14ac:dyDescent="0.25">
      <c r="A235" s="45">
        <f t="shared" si="3"/>
        <v>233</v>
      </c>
      <c r="B235" s="52" t="s">
        <v>1678</v>
      </c>
      <c r="C235" s="47" t="s">
        <v>1533</v>
      </c>
      <c r="D235" s="46" t="s">
        <v>1054</v>
      </c>
      <c r="E235" s="48" t="s">
        <v>1666</v>
      </c>
    </row>
    <row r="236" spans="1:5" ht="24.95" customHeight="1" x14ac:dyDescent="0.25">
      <c r="A236" s="45">
        <f t="shared" si="3"/>
        <v>234</v>
      </c>
      <c r="B236" s="49" t="s">
        <v>52</v>
      </c>
      <c r="C236" s="47" t="s">
        <v>1534</v>
      </c>
      <c r="D236" s="46" t="s">
        <v>978</v>
      </c>
      <c r="E236" s="48" t="s">
        <v>1666</v>
      </c>
    </row>
    <row r="237" spans="1:5" ht="24.95" customHeight="1" x14ac:dyDescent="0.25">
      <c r="A237" s="45">
        <f t="shared" si="3"/>
        <v>235</v>
      </c>
      <c r="B237" s="49" t="s">
        <v>1583</v>
      </c>
      <c r="C237" s="47" t="s">
        <v>1534</v>
      </c>
      <c r="D237" s="46" t="s">
        <v>978</v>
      </c>
      <c r="E237" s="48" t="s">
        <v>1666</v>
      </c>
    </row>
    <row r="238" spans="1:5" ht="24.95" customHeight="1" x14ac:dyDescent="0.25">
      <c r="A238" s="45">
        <f t="shared" si="3"/>
        <v>236</v>
      </c>
      <c r="B238" s="49" t="s">
        <v>550</v>
      </c>
      <c r="C238" s="47" t="s">
        <v>1534</v>
      </c>
      <c r="D238" s="46" t="s">
        <v>978</v>
      </c>
      <c r="E238" s="48" t="s">
        <v>1666</v>
      </c>
    </row>
    <row r="239" spans="1:5" ht="24.95" customHeight="1" x14ac:dyDescent="0.25">
      <c r="A239" s="45">
        <f t="shared" si="3"/>
        <v>237</v>
      </c>
      <c r="B239" s="49" t="s">
        <v>73</v>
      </c>
      <c r="C239" s="47" t="s">
        <v>1534</v>
      </c>
      <c r="D239" s="46" t="s">
        <v>978</v>
      </c>
      <c r="E239" s="48" t="s">
        <v>1666</v>
      </c>
    </row>
    <row r="240" spans="1:5" ht="24.95" customHeight="1" x14ac:dyDescent="0.25">
      <c r="A240" s="45">
        <f t="shared" si="3"/>
        <v>238</v>
      </c>
      <c r="B240" s="49" t="s">
        <v>42</v>
      </c>
      <c r="C240" s="47" t="s">
        <v>1535</v>
      </c>
      <c r="D240" s="46" t="s">
        <v>41</v>
      </c>
      <c r="E240" s="48" t="s">
        <v>1666</v>
      </c>
    </row>
    <row r="241" spans="1:5" ht="24.95" customHeight="1" x14ac:dyDescent="0.25">
      <c r="A241" s="45">
        <f t="shared" si="3"/>
        <v>239</v>
      </c>
      <c r="B241" s="49" t="s">
        <v>878</v>
      </c>
      <c r="C241" s="47" t="s">
        <v>1536</v>
      </c>
      <c r="D241" s="46" t="s">
        <v>809</v>
      </c>
      <c r="E241" s="48" t="s">
        <v>1666</v>
      </c>
    </row>
    <row r="242" spans="1:5" ht="24.95" customHeight="1" x14ac:dyDescent="0.25">
      <c r="A242" s="45">
        <f t="shared" si="3"/>
        <v>240</v>
      </c>
      <c r="B242" s="49" t="s">
        <v>182</v>
      </c>
      <c r="C242" s="47" t="s">
        <v>1536</v>
      </c>
      <c r="D242" s="46" t="s">
        <v>809</v>
      </c>
      <c r="E242" s="48" t="s">
        <v>1666</v>
      </c>
    </row>
    <row r="243" spans="1:5" ht="24.95" customHeight="1" x14ac:dyDescent="0.25">
      <c r="A243" s="45">
        <f t="shared" si="3"/>
        <v>241</v>
      </c>
      <c r="B243" s="49" t="s">
        <v>232</v>
      </c>
      <c r="C243" s="47" t="s">
        <v>1537</v>
      </c>
      <c r="D243" s="46" t="s">
        <v>228</v>
      </c>
      <c r="E243" s="48" t="s">
        <v>1666</v>
      </c>
    </row>
    <row r="244" spans="1:5" ht="24.95" customHeight="1" x14ac:dyDescent="0.25">
      <c r="A244" s="45">
        <f t="shared" si="3"/>
        <v>242</v>
      </c>
      <c r="B244" s="49" t="s">
        <v>231</v>
      </c>
      <c r="C244" s="47" t="s">
        <v>1537</v>
      </c>
      <c r="D244" s="46" t="s">
        <v>947</v>
      </c>
      <c r="E244" s="48" t="s">
        <v>1666</v>
      </c>
    </row>
    <row r="245" spans="1:5" ht="24.95" customHeight="1" x14ac:dyDescent="0.25">
      <c r="A245" s="45">
        <f t="shared" si="3"/>
        <v>243</v>
      </c>
      <c r="B245" s="49" t="s">
        <v>949</v>
      </c>
      <c r="C245" s="47" t="s">
        <v>1537</v>
      </c>
      <c r="D245" s="46" t="s">
        <v>947</v>
      </c>
      <c r="E245" s="48" t="s">
        <v>1666</v>
      </c>
    </row>
    <row r="246" spans="1:5" ht="24.95" customHeight="1" x14ac:dyDescent="0.25">
      <c r="A246" s="45">
        <f t="shared" si="3"/>
        <v>244</v>
      </c>
      <c r="B246" s="49" t="s">
        <v>951</v>
      </c>
      <c r="C246" s="47" t="s">
        <v>1537</v>
      </c>
      <c r="D246" s="46" t="s">
        <v>947</v>
      </c>
      <c r="E246" s="48" t="s">
        <v>1666</v>
      </c>
    </row>
    <row r="247" spans="1:5" ht="24.95" customHeight="1" x14ac:dyDescent="0.25">
      <c r="A247" s="45">
        <f t="shared" si="3"/>
        <v>245</v>
      </c>
      <c r="B247" s="49" t="s">
        <v>955</v>
      </c>
      <c r="C247" s="47" t="s">
        <v>1537</v>
      </c>
      <c r="D247" s="46" t="s">
        <v>947</v>
      </c>
      <c r="E247" s="48" t="s">
        <v>1666</v>
      </c>
    </row>
    <row r="248" spans="1:5" ht="24.95" customHeight="1" x14ac:dyDescent="0.25">
      <c r="A248" s="45">
        <f t="shared" si="3"/>
        <v>246</v>
      </c>
      <c r="B248" s="49" t="s">
        <v>953</v>
      </c>
      <c r="C248" s="47" t="s">
        <v>1537</v>
      </c>
      <c r="D248" s="46" t="s">
        <v>947</v>
      </c>
      <c r="E248" s="48" t="s">
        <v>1666</v>
      </c>
    </row>
    <row r="249" spans="1:5" ht="24.95" customHeight="1" x14ac:dyDescent="0.25">
      <c r="A249" s="45">
        <f t="shared" si="3"/>
        <v>247</v>
      </c>
      <c r="B249" s="49" t="s">
        <v>229</v>
      </c>
      <c r="C249" s="47" t="s">
        <v>1537</v>
      </c>
      <c r="D249" s="46" t="s">
        <v>228</v>
      </c>
      <c r="E249" s="48" t="s">
        <v>1666</v>
      </c>
    </row>
    <row r="250" spans="1:5" ht="24.95" customHeight="1" x14ac:dyDescent="0.25">
      <c r="A250" s="45">
        <f t="shared" si="3"/>
        <v>248</v>
      </c>
      <c r="B250" s="49" t="s">
        <v>1138</v>
      </c>
      <c r="C250" s="47" t="s">
        <v>1538</v>
      </c>
      <c r="D250" s="46" t="s">
        <v>1136</v>
      </c>
      <c r="E250" s="48" t="s">
        <v>1666</v>
      </c>
    </row>
    <row r="251" spans="1:5" ht="24.95" customHeight="1" x14ac:dyDescent="0.25">
      <c r="A251" s="45">
        <f t="shared" si="3"/>
        <v>249</v>
      </c>
      <c r="B251" s="49" t="s">
        <v>1082</v>
      </c>
      <c r="C251" s="47" t="s">
        <v>1539</v>
      </c>
      <c r="D251" s="46" t="s">
        <v>1066</v>
      </c>
      <c r="E251" s="48" t="s">
        <v>1666</v>
      </c>
    </row>
    <row r="252" spans="1:5" ht="24.95" customHeight="1" x14ac:dyDescent="0.25">
      <c r="A252" s="45">
        <f t="shared" si="3"/>
        <v>250</v>
      </c>
      <c r="B252" s="49" t="s">
        <v>1076</v>
      </c>
      <c r="C252" s="47" t="s">
        <v>1539</v>
      </c>
      <c r="D252" s="46" t="s">
        <v>1066</v>
      </c>
      <c r="E252" s="48" t="s">
        <v>1666</v>
      </c>
    </row>
    <row r="253" spans="1:5" ht="24.95" customHeight="1" x14ac:dyDescent="0.25">
      <c r="A253" s="45">
        <f t="shared" si="3"/>
        <v>251</v>
      </c>
      <c r="B253" s="49" t="s">
        <v>1091</v>
      </c>
      <c r="C253" s="47" t="s">
        <v>1539</v>
      </c>
      <c r="D253" s="46" t="s">
        <v>1066</v>
      </c>
      <c r="E253" s="48" t="s">
        <v>1666</v>
      </c>
    </row>
    <row r="254" spans="1:5" ht="24.95" customHeight="1" x14ac:dyDescent="0.25">
      <c r="A254" s="45">
        <f t="shared" si="3"/>
        <v>252</v>
      </c>
      <c r="B254" s="49" t="s">
        <v>1080</v>
      </c>
      <c r="C254" s="47" t="s">
        <v>1539</v>
      </c>
      <c r="D254" s="46" t="s">
        <v>1066</v>
      </c>
      <c r="E254" s="48" t="s">
        <v>1666</v>
      </c>
    </row>
    <row r="255" spans="1:5" ht="24.95" customHeight="1" x14ac:dyDescent="0.25">
      <c r="A255" s="45">
        <f t="shared" si="3"/>
        <v>253</v>
      </c>
      <c r="B255" s="49" t="s">
        <v>1089</v>
      </c>
      <c r="C255" s="47" t="s">
        <v>1539</v>
      </c>
      <c r="D255" s="46" t="s">
        <v>1066</v>
      </c>
      <c r="E255" s="48" t="s">
        <v>1666</v>
      </c>
    </row>
    <row r="256" spans="1:5" ht="24.95" customHeight="1" x14ac:dyDescent="0.25">
      <c r="A256" s="45">
        <f t="shared" si="3"/>
        <v>254</v>
      </c>
      <c r="B256" s="49" t="s">
        <v>1087</v>
      </c>
      <c r="C256" s="47" t="s">
        <v>1539</v>
      </c>
      <c r="D256" s="46" t="s">
        <v>1066</v>
      </c>
      <c r="E256" s="48" t="s">
        <v>1666</v>
      </c>
    </row>
    <row r="257" spans="1:5" ht="24.95" customHeight="1" x14ac:dyDescent="0.25">
      <c r="A257" s="45">
        <f t="shared" si="3"/>
        <v>255</v>
      </c>
      <c r="B257" s="49" t="s">
        <v>1078</v>
      </c>
      <c r="C257" s="47" t="s">
        <v>1539</v>
      </c>
      <c r="D257" s="46" t="s">
        <v>1066</v>
      </c>
      <c r="E257" s="48" t="s">
        <v>1666</v>
      </c>
    </row>
    <row r="258" spans="1:5" ht="24.95" customHeight="1" x14ac:dyDescent="0.25">
      <c r="A258" s="45">
        <f t="shared" si="3"/>
        <v>256</v>
      </c>
      <c r="B258" s="49" t="s">
        <v>1093</v>
      </c>
      <c r="C258" s="47" t="s">
        <v>1539</v>
      </c>
      <c r="D258" s="46" t="s">
        <v>1066</v>
      </c>
      <c r="E258" s="48" t="s">
        <v>1666</v>
      </c>
    </row>
    <row r="259" spans="1:5" ht="24.95" customHeight="1" x14ac:dyDescent="0.25">
      <c r="A259" s="45">
        <f t="shared" si="3"/>
        <v>257</v>
      </c>
      <c r="B259" s="49" t="s">
        <v>1095</v>
      </c>
      <c r="C259" s="47" t="s">
        <v>1539</v>
      </c>
      <c r="D259" s="46" t="s">
        <v>1066</v>
      </c>
      <c r="E259" s="48" t="s">
        <v>1666</v>
      </c>
    </row>
    <row r="260" spans="1:5" ht="24.95" customHeight="1" x14ac:dyDescent="0.25">
      <c r="A260" s="45">
        <f t="shared" si="3"/>
        <v>258</v>
      </c>
      <c r="B260" s="49" t="s">
        <v>1074</v>
      </c>
      <c r="C260" s="47" t="s">
        <v>1539</v>
      </c>
      <c r="D260" s="46" t="s">
        <v>1066</v>
      </c>
      <c r="E260" s="48" t="s">
        <v>1666</v>
      </c>
    </row>
    <row r="261" spans="1:5" ht="24.95" customHeight="1" x14ac:dyDescent="0.25">
      <c r="A261" s="45">
        <f t="shared" ref="A261:A324" si="4">A260+1</f>
        <v>259</v>
      </c>
      <c r="B261" s="49" t="s">
        <v>1072</v>
      </c>
      <c r="C261" s="47" t="s">
        <v>1539</v>
      </c>
      <c r="D261" s="46" t="s">
        <v>1066</v>
      </c>
      <c r="E261" s="48" t="s">
        <v>1666</v>
      </c>
    </row>
    <row r="262" spans="1:5" ht="24.95" customHeight="1" x14ac:dyDescent="0.25">
      <c r="A262" s="45">
        <f t="shared" si="4"/>
        <v>260</v>
      </c>
      <c r="B262" s="49" t="s">
        <v>1068</v>
      </c>
      <c r="C262" s="47" t="s">
        <v>1539</v>
      </c>
      <c r="D262" s="46" t="s">
        <v>1066</v>
      </c>
      <c r="E262" s="48" t="s">
        <v>1666</v>
      </c>
    </row>
    <row r="263" spans="1:5" ht="24.95" customHeight="1" x14ac:dyDescent="0.25">
      <c r="A263" s="45">
        <f t="shared" si="4"/>
        <v>261</v>
      </c>
      <c r="B263" s="49" t="s">
        <v>1097</v>
      </c>
      <c r="C263" s="47" t="s">
        <v>1539</v>
      </c>
      <c r="D263" s="46" t="s">
        <v>1066</v>
      </c>
      <c r="E263" s="48" t="s">
        <v>1666</v>
      </c>
    </row>
    <row r="264" spans="1:5" ht="24.95" customHeight="1" x14ac:dyDescent="0.25">
      <c r="A264" s="45">
        <f t="shared" si="4"/>
        <v>262</v>
      </c>
      <c r="B264" s="49" t="s">
        <v>1070</v>
      </c>
      <c r="C264" s="47" t="s">
        <v>1539</v>
      </c>
      <c r="D264" s="46" t="s">
        <v>1066</v>
      </c>
      <c r="E264" s="48" t="s">
        <v>1666</v>
      </c>
    </row>
    <row r="265" spans="1:5" ht="24.95" customHeight="1" x14ac:dyDescent="0.25">
      <c r="A265" s="45">
        <f t="shared" si="4"/>
        <v>263</v>
      </c>
      <c r="B265" s="49" t="s">
        <v>234</v>
      </c>
      <c r="C265" s="47" t="s">
        <v>1539</v>
      </c>
      <c r="D265" s="46" t="s">
        <v>1066</v>
      </c>
      <c r="E265" s="48" t="s">
        <v>1666</v>
      </c>
    </row>
    <row r="266" spans="1:5" ht="24.95" customHeight="1" x14ac:dyDescent="0.25">
      <c r="A266" s="45">
        <f t="shared" si="4"/>
        <v>264</v>
      </c>
      <c r="B266" s="49" t="s">
        <v>524</v>
      </c>
      <c r="C266" s="47" t="s">
        <v>1539</v>
      </c>
      <c r="D266" s="46" t="s">
        <v>1066</v>
      </c>
      <c r="E266" s="48" t="s">
        <v>1666</v>
      </c>
    </row>
    <row r="267" spans="1:5" ht="24.95" customHeight="1" x14ac:dyDescent="0.25">
      <c r="A267" s="45">
        <f t="shared" si="4"/>
        <v>265</v>
      </c>
      <c r="B267" s="49" t="s">
        <v>1084</v>
      </c>
      <c r="C267" s="47" t="s">
        <v>1539</v>
      </c>
      <c r="D267" s="46" t="s">
        <v>1066</v>
      </c>
      <c r="E267" s="48" t="s">
        <v>1666</v>
      </c>
    </row>
    <row r="268" spans="1:5" ht="24.95" customHeight="1" x14ac:dyDescent="0.25">
      <c r="A268" s="45">
        <f t="shared" si="4"/>
        <v>266</v>
      </c>
      <c r="B268" s="49" t="s">
        <v>994</v>
      </c>
      <c r="C268" s="47" t="s">
        <v>1539</v>
      </c>
      <c r="D268" s="46" t="s">
        <v>1066</v>
      </c>
      <c r="E268" s="48" t="s">
        <v>1666</v>
      </c>
    </row>
    <row r="269" spans="1:5" ht="24.95" customHeight="1" x14ac:dyDescent="0.25">
      <c r="A269" s="45">
        <f t="shared" si="4"/>
        <v>267</v>
      </c>
      <c r="B269" s="49" t="s">
        <v>62</v>
      </c>
      <c r="C269" s="47" t="s">
        <v>1540</v>
      </c>
      <c r="D269" s="46" t="s">
        <v>51</v>
      </c>
      <c r="E269" s="48" t="s">
        <v>1666</v>
      </c>
    </row>
    <row r="270" spans="1:5" ht="24.95" customHeight="1" x14ac:dyDescent="0.25">
      <c r="A270" s="45">
        <f t="shared" si="4"/>
        <v>268</v>
      </c>
      <c r="B270" s="49" t="s">
        <v>1584</v>
      </c>
      <c r="C270" s="47" t="s">
        <v>1540</v>
      </c>
      <c r="D270" s="46" t="s">
        <v>51</v>
      </c>
      <c r="E270" s="48" t="s">
        <v>1666</v>
      </c>
    </row>
    <row r="271" spans="1:5" ht="24.95" customHeight="1" x14ac:dyDescent="0.25">
      <c r="A271" s="45">
        <f t="shared" si="4"/>
        <v>269</v>
      </c>
      <c r="B271" s="46" t="s">
        <v>55</v>
      </c>
      <c r="C271" s="47" t="s">
        <v>1540</v>
      </c>
      <c r="D271" s="46" t="s">
        <v>51</v>
      </c>
      <c r="E271" s="48" t="s">
        <v>1666</v>
      </c>
    </row>
    <row r="272" spans="1:5" ht="24.95" customHeight="1" x14ac:dyDescent="0.25">
      <c r="A272" s="45">
        <f t="shared" si="4"/>
        <v>270</v>
      </c>
      <c r="B272" s="49" t="s">
        <v>34</v>
      </c>
      <c r="C272" s="47" t="s">
        <v>1541</v>
      </c>
      <c r="D272" s="46" t="s">
        <v>30</v>
      </c>
      <c r="E272" s="48" t="s">
        <v>1666</v>
      </c>
    </row>
    <row r="273" spans="1:5" ht="24.95" customHeight="1" x14ac:dyDescent="0.25">
      <c r="A273" s="45">
        <f t="shared" si="4"/>
        <v>271</v>
      </c>
      <c r="B273" s="52" t="s">
        <v>1679</v>
      </c>
      <c r="C273" s="47" t="s">
        <v>1542</v>
      </c>
      <c r="D273" s="46" t="s">
        <v>810</v>
      </c>
      <c r="E273" s="48" t="s">
        <v>1666</v>
      </c>
    </row>
    <row r="274" spans="1:5" ht="24.95" customHeight="1" x14ac:dyDescent="0.25">
      <c r="A274" s="45">
        <f t="shared" si="4"/>
        <v>272</v>
      </c>
      <c r="B274" s="52" t="s">
        <v>1680</v>
      </c>
      <c r="C274" s="47" t="s">
        <v>1542</v>
      </c>
      <c r="D274" s="46" t="s">
        <v>810</v>
      </c>
      <c r="E274" s="48" t="s">
        <v>1666</v>
      </c>
    </row>
    <row r="275" spans="1:5" ht="24.95" customHeight="1" x14ac:dyDescent="0.25">
      <c r="A275" s="45">
        <f t="shared" si="4"/>
        <v>273</v>
      </c>
      <c r="B275" s="52" t="s">
        <v>1681</v>
      </c>
      <c r="C275" s="47" t="s">
        <v>1542</v>
      </c>
      <c r="D275" s="46" t="s">
        <v>810</v>
      </c>
      <c r="E275" s="48" t="s">
        <v>1666</v>
      </c>
    </row>
    <row r="276" spans="1:5" ht="24.95" customHeight="1" x14ac:dyDescent="0.25">
      <c r="A276" s="45">
        <f t="shared" si="4"/>
        <v>274</v>
      </c>
      <c r="B276" s="49" t="s">
        <v>811</v>
      </c>
      <c r="C276" s="47" t="s">
        <v>1542</v>
      </c>
      <c r="D276" s="46" t="s">
        <v>810</v>
      </c>
      <c r="E276" s="48" t="s">
        <v>1666</v>
      </c>
    </row>
    <row r="277" spans="1:5" ht="24.95" customHeight="1" x14ac:dyDescent="0.25">
      <c r="A277" s="45">
        <f t="shared" si="4"/>
        <v>275</v>
      </c>
      <c r="B277" s="49" t="s">
        <v>440</v>
      </c>
      <c r="C277" s="47" t="s">
        <v>1543</v>
      </c>
      <c r="D277" s="46" t="s">
        <v>608</v>
      </c>
      <c r="E277" s="48" t="s">
        <v>1666</v>
      </c>
    </row>
    <row r="278" spans="1:5" ht="24.95" customHeight="1" x14ac:dyDescent="0.25">
      <c r="A278" s="45">
        <f t="shared" si="4"/>
        <v>276</v>
      </c>
      <c r="B278" s="46" t="s">
        <v>1494</v>
      </c>
      <c r="C278" s="47" t="s">
        <v>1544</v>
      </c>
      <c r="D278" s="46" t="s">
        <v>1489</v>
      </c>
      <c r="E278" s="48" t="s">
        <v>1666</v>
      </c>
    </row>
    <row r="279" spans="1:5" ht="24.95" customHeight="1" x14ac:dyDescent="0.25">
      <c r="A279" s="45">
        <f t="shared" si="4"/>
        <v>277</v>
      </c>
      <c r="B279" s="46" t="s">
        <v>1490</v>
      </c>
      <c r="C279" s="47" t="s">
        <v>1544</v>
      </c>
      <c r="D279" s="46" t="s">
        <v>1489</v>
      </c>
      <c r="E279" s="48" t="s">
        <v>1666</v>
      </c>
    </row>
    <row r="280" spans="1:5" ht="24.95" customHeight="1" x14ac:dyDescent="0.25">
      <c r="A280" s="45">
        <f t="shared" si="4"/>
        <v>278</v>
      </c>
      <c r="B280" s="49" t="s">
        <v>439</v>
      </c>
      <c r="C280" s="47" t="s">
        <v>1545</v>
      </c>
      <c r="D280" s="46" t="s">
        <v>1140</v>
      </c>
      <c r="E280" s="48" t="s">
        <v>1666</v>
      </c>
    </row>
    <row r="281" spans="1:5" ht="24.95" customHeight="1" x14ac:dyDescent="0.25">
      <c r="A281" s="45">
        <f t="shared" si="4"/>
        <v>279</v>
      </c>
      <c r="B281" s="49" t="s">
        <v>662</v>
      </c>
      <c r="C281" s="47" t="s">
        <v>1545</v>
      </c>
      <c r="D281" s="46" t="s">
        <v>1140</v>
      </c>
      <c r="E281" s="48" t="s">
        <v>1666</v>
      </c>
    </row>
    <row r="282" spans="1:5" ht="24.95" customHeight="1" x14ac:dyDescent="0.25">
      <c r="A282" s="45">
        <f t="shared" si="4"/>
        <v>280</v>
      </c>
      <c r="B282" s="49" t="s">
        <v>1149</v>
      </c>
      <c r="C282" s="47" t="s">
        <v>1545</v>
      </c>
      <c r="D282" s="46" t="s">
        <v>1140</v>
      </c>
      <c r="E282" s="48" t="s">
        <v>1666</v>
      </c>
    </row>
    <row r="283" spans="1:5" ht="24.95" customHeight="1" x14ac:dyDescent="0.25">
      <c r="A283" s="45">
        <f t="shared" si="4"/>
        <v>281</v>
      </c>
      <c r="B283" s="49" t="s">
        <v>1145</v>
      </c>
      <c r="C283" s="47" t="s">
        <v>1545</v>
      </c>
      <c r="D283" s="46" t="s">
        <v>1140</v>
      </c>
      <c r="E283" s="48" t="s">
        <v>1666</v>
      </c>
    </row>
    <row r="284" spans="1:5" ht="24.95" customHeight="1" x14ac:dyDescent="0.25">
      <c r="A284" s="45">
        <f t="shared" si="4"/>
        <v>282</v>
      </c>
      <c r="B284" s="49" t="s">
        <v>1147</v>
      </c>
      <c r="C284" s="47" t="s">
        <v>1545</v>
      </c>
      <c r="D284" s="46" t="s">
        <v>1140</v>
      </c>
      <c r="E284" s="48" t="s">
        <v>1666</v>
      </c>
    </row>
    <row r="285" spans="1:5" ht="24.95" customHeight="1" x14ac:dyDescent="0.25">
      <c r="A285" s="45">
        <f t="shared" si="4"/>
        <v>283</v>
      </c>
      <c r="B285" s="49" t="s">
        <v>1151</v>
      </c>
      <c r="C285" s="47" t="s">
        <v>1545</v>
      </c>
      <c r="D285" s="46" t="s">
        <v>1140</v>
      </c>
      <c r="E285" s="48" t="s">
        <v>1666</v>
      </c>
    </row>
    <row r="286" spans="1:5" ht="24.95" customHeight="1" x14ac:dyDescent="0.25">
      <c r="A286" s="45">
        <f t="shared" si="4"/>
        <v>284</v>
      </c>
      <c r="B286" s="49" t="s">
        <v>1153</v>
      </c>
      <c r="C286" s="47" t="s">
        <v>1545</v>
      </c>
      <c r="D286" s="46" t="s">
        <v>1140</v>
      </c>
      <c r="E286" s="48" t="s">
        <v>1666</v>
      </c>
    </row>
    <row r="287" spans="1:5" ht="24.95" customHeight="1" x14ac:dyDescent="0.25">
      <c r="A287" s="45">
        <f t="shared" si="4"/>
        <v>285</v>
      </c>
      <c r="B287" s="49" t="s">
        <v>1155</v>
      </c>
      <c r="C287" s="47" t="s">
        <v>1545</v>
      </c>
      <c r="D287" s="46" t="s">
        <v>1140</v>
      </c>
      <c r="E287" s="48" t="s">
        <v>1666</v>
      </c>
    </row>
    <row r="288" spans="1:5" ht="24.95" customHeight="1" x14ac:dyDescent="0.25">
      <c r="A288" s="45">
        <f t="shared" si="4"/>
        <v>286</v>
      </c>
      <c r="B288" s="49" t="s">
        <v>1157</v>
      </c>
      <c r="C288" s="47" t="s">
        <v>1545</v>
      </c>
      <c r="D288" s="46" t="s">
        <v>1140</v>
      </c>
      <c r="E288" s="48" t="s">
        <v>1666</v>
      </c>
    </row>
    <row r="289" spans="1:5" ht="24.95" customHeight="1" x14ac:dyDescent="0.25">
      <c r="A289" s="45">
        <f t="shared" si="4"/>
        <v>287</v>
      </c>
      <c r="B289" s="52" t="s">
        <v>1682</v>
      </c>
      <c r="C289" s="47" t="s">
        <v>1546</v>
      </c>
      <c r="D289" s="46" t="s">
        <v>65</v>
      </c>
      <c r="E289" s="48" t="s">
        <v>1666</v>
      </c>
    </row>
    <row r="290" spans="1:5" ht="24.95" customHeight="1" x14ac:dyDescent="0.25">
      <c r="A290" s="45">
        <f t="shared" si="4"/>
        <v>288</v>
      </c>
      <c r="B290" s="49" t="s">
        <v>66</v>
      </c>
      <c r="C290" s="47" t="s">
        <v>1546</v>
      </c>
      <c r="D290" s="46" t="s">
        <v>65</v>
      </c>
      <c r="E290" s="48" t="s">
        <v>1666</v>
      </c>
    </row>
    <row r="291" spans="1:5" ht="24.95" customHeight="1" x14ac:dyDescent="0.25">
      <c r="A291" s="45">
        <f t="shared" si="4"/>
        <v>289</v>
      </c>
      <c r="B291" s="49" t="s">
        <v>68</v>
      </c>
      <c r="C291" s="47" t="s">
        <v>1546</v>
      </c>
      <c r="D291" s="46" t="s">
        <v>65</v>
      </c>
      <c r="E291" s="48" t="s">
        <v>1666</v>
      </c>
    </row>
    <row r="292" spans="1:5" ht="24.95" customHeight="1" x14ac:dyDescent="0.25">
      <c r="A292" s="45">
        <f t="shared" si="4"/>
        <v>290</v>
      </c>
      <c r="B292" s="49" t="s">
        <v>996</v>
      </c>
      <c r="C292" s="47" t="s">
        <v>1547</v>
      </c>
      <c r="D292" s="46" t="s">
        <v>1570</v>
      </c>
      <c r="E292" s="48" t="s">
        <v>1666</v>
      </c>
    </row>
    <row r="293" spans="1:5" ht="24.95" customHeight="1" x14ac:dyDescent="0.25">
      <c r="A293" s="45">
        <f t="shared" si="4"/>
        <v>291</v>
      </c>
      <c r="B293" s="49" t="s">
        <v>647</v>
      </c>
      <c r="C293" s="47" t="s">
        <v>1548</v>
      </c>
      <c r="D293" s="46" t="s">
        <v>610</v>
      </c>
      <c r="E293" s="48" t="s">
        <v>1666</v>
      </c>
    </row>
    <row r="294" spans="1:5" ht="24.95" customHeight="1" x14ac:dyDescent="0.25">
      <c r="A294" s="45">
        <f t="shared" si="4"/>
        <v>292</v>
      </c>
      <c r="B294" s="49" t="s">
        <v>645</v>
      </c>
      <c r="C294" s="47" t="s">
        <v>1548</v>
      </c>
      <c r="D294" s="46" t="s">
        <v>610</v>
      </c>
      <c r="E294" s="48" t="s">
        <v>1666</v>
      </c>
    </row>
    <row r="295" spans="1:5" ht="24.95" customHeight="1" x14ac:dyDescent="0.25">
      <c r="A295" s="45">
        <f t="shared" si="4"/>
        <v>293</v>
      </c>
      <c r="B295" s="49" t="s">
        <v>624</v>
      </c>
      <c r="C295" s="47" t="s">
        <v>1548</v>
      </c>
      <c r="D295" s="46" t="s">
        <v>610</v>
      </c>
      <c r="E295" s="48" t="s">
        <v>1666</v>
      </c>
    </row>
    <row r="296" spans="1:5" ht="24.95" customHeight="1" x14ac:dyDescent="0.25">
      <c r="A296" s="45">
        <f t="shared" si="4"/>
        <v>294</v>
      </c>
      <c r="B296" s="49" t="s">
        <v>47</v>
      </c>
      <c r="C296" s="47" t="s">
        <v>1548</v>
      </c>
      <c r="D296" s="46" t="s">
        <v>610</v>
      </c>
      <c r="E296" s="48" t="s">
        <v>1666</v>
      </c>
    </row>
    <row r="297" spans="1:5" ht="24.95" customHeight="1" x14ac:dyDescent="0.25">
      <c r="A297" s="45">
        <f t="shared" si="4"/>
        <v>295</v>
      </c>
      <c r="B297" s="49" t="s">
        <v>618</v>
      </c>
      <c r="C297" s="47" t="s">
        <v>1548</v>
      </c>
      <c r="D297" s="46" t="s">
        <v>610</v>
      </c>
      <c r="E297" s="48" t="s">
        <v>1666</v>
      </c>
    </row>
    <row r="298" spans="1:5" ht="24.95" customHeight="1" x14ac:dyDescent="0.25">
      <c r="A298" s="45">
        <f t="shared" si="4"/>
        <v>296</v>
      </c>
      <c r="B298" s="49" t="s">
        <v>616</v>
      </c>
      <c r="C298" s="47" t="s">
        <v>1548</v>
      </c>
      <c r="D298" s="46" t="s">
        <v>610</v>
      </c>
      <c r="E298" s="48" t="s">
        <v>1666</v>
      </c>
    </row>
    <row r="299" spans="1:5" ht="24.95" customHeight="1" x14ac:dyDescent="0.25">
      <c r="A299" s="45">
        <f t="shared" si="4"/>
        <v>297</v>
      </c>
      <c r="B299" s="49" t="s">
        <v>614</v>
      </c>
      <c r="C299" s="47" t="s">
        <v>1548</v>
      </c>
      <c r="D299" s="46" t="s">
        <v>610</v>
      </c>
      <c r="E299" s="48" t="s">
        <v>1666</v>
      </c>
    </row>
    <row r="300" spans="1:5" ht="24.95" customHeight="1" x14ac:dyDescent="0.25">
      <c r="A300" s="45">
        <f t="shared" si="4"/>
        <v>298</v>
      </c>
      <c r="B300" s="49" t="s">
        <v>620</v>
      </c>
      <c r="C300" s="47" t="s">
        <v>1548</v>
      </c>
      <c r="D300" s="46" t="s">
        <v>610</v>
      </c>
      <c r="E300" s="48" t="s">
        <v>1666</v>
      </c>
    </row>
    <row r="301" spans="1:5" ht="24.95" customHeight="1" x14ac:dyDescent="0.25">
      <c r="A301" s="45">
        <f t="shared" si="4"/>
        <v>299</v>
      </c>
      <c r="B301" s="49" t="s">
        <v>627</v>
      </c>
      <c r="C301" s="47" t="s">
        <v>1548</v>
      </c>
      <c r="D301" s="46" t="s">
        <v>610</v>
      </c>
      <c r="E301" s="48" t="s">
        <v>1666</v>
      </c>
    </row>
    <row r="302" spans="1:5" ht="24.95" customHeight="1" x14ac:dyDescent="0.25">
      <c r="A302" s="45">
        <f t="shared" si="4"/>
        <v>300</v>
      </c>
      <c r="B302" s="49" t="s">
        <v>629</v>
      </c>
      <c r="C302" s="47" t="s">
        <v>1548</v>
      </c>
      <c r="D302" s="46" t="s">
        <v>610</v>
      </c>
      <c r="E302" s="48" t="s">
        <v>1666</v>
      </c>
    </row>
    <row r="303" spans="1:5" ht="24.95" customHeight="1" x14ac:dyDescent="0.25">
      <c r="A303" s="45">
        <f t="shared" si="4"/>
        <v>301</v>
      </c>
      <c r="B303" s="49" t="s">
        <v>623</v>
      </c>
      <c r="C303" s="47" t="s">
        <v>1548</v>
      </c>
      <c r="D303" s="46" t="s">
        <v>610</v>
      </c>
      <c r="E303" s="48" t="s">
        <v>1666</v>
      </c>
    </row>
    <row r="304" spans="1:5" ht="24.95" customHeight="1" x14ac:dyDescent="0.25">
      <c r="A304" s="45">
        <f t="shared" si="4"/>
        <v>302</v>
      </c>
      <c r="B304" s="49" t="s">
        <v>119</v>
      </c>
      <c r="C304" s="47" t="s">
        <v>1548</v>
      </c>
      <c r="D304" s="46" t="s">
        <v>610</v>
      </c>
      <c r="E304" s="48" t="s">
        <v>1666</v>
      </c>
    </row>
    <row r="305" spans="1:5" ht="24.95" customHeight="1" x14ac:dyDescent="0.25">
      <c r="A305" s="45">
        <f t="shared" si="4"/>
        <v>303</v>
      </c>
      <c r="B305" s="49" t="s">
        <v>633</v>
      </c>
      <c r="C305" s="47" t="s">
        <v>1548</v>
      </c>
      <c r="D305" s="46" t="s">
        <v>610</v>
      </c>
      <c r="E305" s="48" t="s">
        <v>1666</v>
      </c>
    </row>
    <row r="306" spans="1:5" ht="24.95" customHeight="1" x14ac:dyDescent="0.25">
      <c r="A306" s="45">
        <f t="shared" si="4"/>
        <v>304</v>
      </c>
      <c r="B306" s="49" t="s">
        <v>631</v>
      </c>
      <c r="C306" s="47" t="s">
        <v>1548</v>
      </c>
      <c r="D306" s="46" t="s">
        <v>610</v>
      </c>
      <c r="E306" s="48" t="s">
        <v>1666</v>
      </c>
    </row>
    <row r="307" spans="1:5" ht="24.95" customHeight="1" x14ac:dyDescent="0.25">
      <c r="A307" s="45">
        <f t="shared" si="4"/>
        <v>305</v>
      </c>
      <c r="B307" s="49" t="s">
        <v>639</v>
      </c>
      <c r="C307" s="47" t="s">
        <v>1548</v>
      </c>
      <c r="D307" s="46" t="s">
        <v>610</v>
      </c>
      <c r="E307" s="48" t="s">
        <v>1666</v>
      </c>
    </row>
    <row r="308" spans="1:5" ht="24.95" customHeight="1" x14ac:dyDescent="0.25">
      <c r="A308" s="45">
        <f t="shared" si="4"/>
        <v>306</v>
      </c>
      <c r="B308" s="49" t="s">
        <v>635</v>
      </c>
      <c r="C308" s="47" t="s">
        <v>1548</v>
      </c>
      <c r="D308" s="46" t="s">
        <v>610</v>
      </c>
      <c r="E308" s="48" t="s">
        <v>1666</v>
      </c>
    </row>
    <row r="309" spans="1:5" ht="24.95" customHeight="1" x14ac:dyDescent="0.25">
      <c r="A309" s="45">
        <f t="shared" si="4"/>
        <v>307</v>
      </c>
      <c r="B309" s="49" t="s">
        <v>637</v>
      </c>
      <c r="C309" s="47" t="s">
        <v>1548</v>
      </c>
      <c r="D309" s="46" t="s">
        <v>610</v>
      </c>
      <c r="E309" s="48" t="s">
        <v>1666</v>
      </c>
    </row>
    <row r="310" spans="1:5" ht="24.95" customHeight="1" x14ac:dyDescent="0.25">
      <c r="A310" s="45">
        <f t="shared" si="4"/>
        <v>308</v>
      </c>
      <c r="B310" s="49" t="s">
        <v>641</v>
      </c>
      <c r="C310" s="47" t="s">
        <v>1548</v>
      </c>
      <c r="D310" s="46" t="s">
        <v>610</v>
      </c>
      <c r="E310" s="48" t="s">
        <v>1666</v>
      </c>
    </row>
    <row r="311" spans="1:5" ht="24.95" customHeight="1" x14ac:dyDescent="0.25">
      <c r="A311" s="45">
        <f t="shared" si="4"/>
        <v>309</v>
      </c>
      <c r="B311" s="49" t="s">
        <v>643</v>
      </c>
      <c r="C311" s="47" t="s">
        <v>1548</v>
      </c>
      <c r="D311" s="46" t="s">
        <v>610</v>
      </c>
      <c r="E311" s="48" t="s">
        <v>1666</v>
      </c>
    </row>
    <row r="312" spans="1:5" ht="24.95" customHeight="1" x14ac:dyDescent="0.25">
      <c r="A312" s="45">
        <f t="shared" si="4"/>
        <v>310</v>
      </c>
      <c r="B312" s="49" t="s">
        <v>650</v>
      </c>
      <c r="C312" s="47" t="s">
        <v>1548</v>
      </c>
      <c r="D312" s="46" t="s">
        <v>610</v>
      </c>
      <c r="E312" s="48" t="s">
        <v>1666</v>
      </c>
    </row>
    <row r="313" spans="1:5" ht="24.95" customHeight="1" x14ac:dyDescent="0.25">
      <c r="A313" s="45">
        <f t="shared" si="4"/>
        <v>311</v>
      </c>
      <c r="B313" s="49" t="s">
        <v>145</v>
      </c>
      <c r="C313" s="47" t="s">
        <v>1548</v>
      </c>
      <c r="D313" s="46" t="s">
        <v>610</v>
      </c>
      <c r="E313" s="48" t="s">
        <v>1666</v>
      </c>
    </row>
    <row r="314" spans="1:5" ht="24.95" customHeight="1" x14ac:dyDescent="0.25">
      <c r="A314" s="45">
        <f t="shared" si="4"/>
        <v>312</v>
      </c>
      <c r="B314" s="49" t="s">
        <v>166</v>
      </c>
      <c r="C314" s="47" t="s">
        <v>1549</v>
      </c>
      <c r="D314" s="46" t="s">
        <v>165</v>
      </c>
      <c r="E314" s="48" t="s">
        <v>1666</v>
      </c>
    </row>
    <row r="315" spans="1:5" ht="24.95" customHeight="1" x14ac:dyDescent="0.25">
      <c r="A315" s="45">
        <f t="shared" si="4"/>
        <v>313</v>
      </c>
      <c r="B315" s="49" t="s">
        <v>603</v>
      </c>
      <c r="C315" s="47" t="s">
        <v>1550</v>
      </c>
      <c r="D315" s="46" t="s">
        <v>600</v>
      </c>
      <c r="E315" s="48" t="s">
        <v>1666</v>
      </c>
    </row>
    <row r="316" spans="1:5" ht="24.95" customHeight="1" x14ac:dyDescent="0.25">
      <c r="A316" s="45">
        <f t="shared" si="4"/>
        <v>314</v>
      </c>
      <c r="B316" s="49" t="s">
        <v>123</v>
      </c>
      <c r="C316" s="47" t="s">
        <v>1551</v>
      </c>
      <c r="D316" s="46" t="s">
        <v>121</v>
      </c>
      <c r="E316" s="48" t="s">
        <v>1666</v>
      </c>
    </row>
    <row r="317" spans="1:5" ht="24.95" customHeight="1" x14ac:dyDescent="0.25">
      <c r="A317" s="45">
        <f t="shared" si="4"/>
        <v>315</v>
      </c>
      <c r="B317" s="49" t="s">
        <v>151</v>
      </c>
      <c r="C317" s="47" t="s">
        <v>1552</v>
      </c>
      <c r="D317" s="46" t="s">
        <v>142</v>
      </c>
      <c r="E317" s="48" t="s">
        <v>1666</v>
      </c>
    </row>
    <row r="318" spans="1:5" ht="24.95" customHeight="1" x14ac:dyDescent="0.25">
      <c r="A318" s="45">
        <f t="shared" si="4"/>
        <v>316</v>
      </c>
      <c r="B318" s="49" t="s">
        <v>974</v>
      </c>
      <c r="C318" s="47" t="s">
        <v>1553</v>
      </c>
      <c r="D318" s="46" t="s">
        <v>972</v>
      </c>
      <c r="E318" s="48" t="s">
        <v>1666</v>
      </c>
    </row>
    <row r="319" spans="1:5" ht="24.95" customHeight="1" x14ac:dyDescent="0.25">
      <c r="A319" s="45">
        <f t="shared" si="4"/>
        <v>317</v>
      </c>
      <c r="B319" s="49" t="s">
        <v>864</v>
      </c>
      <c r="C319" s="47" t="s">
        <v>1553</v>
      </c>
      <c r="D319" s="46" t="s">
        <v>972</v>
      </c>
      <c r="E319" s="48" t="s">
        <v>1666</v>
      </c>
    </row>
    <row r="320" spans="1:5" ht="24.95" customHeight="1" x14ac:dyDescent="0.25">
      <c r="A320" s="45">
        <f t="shared" si="4"/>
        <v>318</v>
      </c>
      <c r="B320" s="49" t="s">
        <v>280</v>
      </c>
      <c r="C320" s="47" t="s">
        <v>1554</v>
      </c>
      <c r="D320" s="46" t="s">
        <v>246</v>
      </c>
      <c r="E320" s="48" t="s">
        <v>1667</v>
      </c>
    </row>
    <row r="321" spans="1:5" ht="24.95" customHeight="1" x14ac:dyDescent="0.25">
      <c r="A321" s="45">
        <f t="shared" si="4"/>
        <v>319</v>
      </c>
      <c r="B321" s="49" t="s">
        <v>282</v>
      </c>
      <c r="C321" s="47" t="s">
        <v>1554</v>
      </c>
      <c r="D321" s="46" t="s">
        <v>246</v>
      </c>
      <c r="E321" s="48" t="s">
        <v>1667</v>
      </c>
    </row>
    <row r="322" spans="1:5" ht="24.95" customHeight="1" x14ac:dyDescent="0.25">
      <c r="A322" s="45">
        <f t="shared" si="4"/>
        <v>320</v>
      </c>
      <c r="B322" s="49" t="s">
        <v>284</v>
      </c>
      <c r="C322" s="47" t="s">
        <v>1554</v>
      </c>
      <c r="D322" s="46" t="s">
        <v>246</v>
      </c>
      <c r="E322" s="48" t="s">
        <v>1667</v>
      </c>
    </row>
    <row r="323" spans="1:5" ht="24.95" customHeight="1" x14ac:dyDescent="0.25">
      <c r="A323" s="45">
        <f t="shared" si="4"/>
        <v>321</v>
      </c>
      <c r="B323" s="49" t="s">
        <v>286</v>
      </c>
      <c r="C323" s="47" t="s">
        <v>1554</v>
      </c>
      <c r="D323" s="46" t="s">
        <v>246</v>
      </c>
      <c r="E323" s="48" t="s">
        <v>1667</v>
      </c>
    </row>
    <row r="324" spans="1:5" ht="24.95" customHeight="1" x14ac:dyDescent="0.25">
      <c r="A324" s="45">
        <f t="shared" si="4"/>
        <v>322</v>
      </c>
      <c r="B324" s="49" t="s">
        <v>288</v>
      </c>
      <c r="C324" s="47" t="s">
        <v>1554</v>
      </c>
      <c r="D324" s="46" t="s">
        <v>246</v>
      </c>
      <c r="E324" s="48" t="s">
        <v>1667</v>
      </c>
    </row>
    <row r="325" spans="1:5" ht="24.95" customHeight="1" x14ac:dyDescent="0.25">
      <c r="A325" s="45">
        <f t="shared" ref="A325:A388" si="5">A324+1</f>
        <v>323</v>
      </c>
      <c r="B325" s="49" t="s">
        <v>290</v>
      </c>
      <c r="C325" s="47" t="s">
        <v>1554</v>
      </c>
      <c r="D325" s="46" t="s">
        <v>246</v>
      </c>
      <c r="E325" s="48" t="s">
        <v>1667</v>
      </c>
    </row>
    <row r="326" spans="1:5" ht="24.95" customHeight="1" x14ac:dyDescent="0.25">
      <c r="A326" s="45">
        <f t="shared" si="5"/>
        <v>324</v>
      </c>
      <c r="B326" s="49" t="s">
        <v>292</v>
      </c>
      <c r="C326" s="47" t="s">
        <v>1554</v>
      </c>
      <c r="D326" s="46" t="s">
        <v>246</v>
      </c>
      <c r="E326" s="48" t="s">
        <v>1667</v>
      </c>
    </row>
    <row r="327" spans="1:5" ht="24.95" customHeight="1" x14ac:dyDescent="0.25">
      <c r="A327" s="45">
        <f t="shared" si="5"/>
        <v>325</v>
      </c>
      <c r="B327" s="49" t="s">
        <v>294</v>
      </c>
      <c r="C327" s="47" t="s">
        <v>1554</v>
      </c>
      <c r="D327" s="46" t="s">
        <v>246</v>
      </c>
      <c r="E327" s="48" t="s">
        <v>1667</v>
      </c>
    </row>
    <row r="328" spans="1:5" ht="24.95" customHeight="1" x14ac:dyDescent="0.25">
      <c r="A328" s="45">
        <f t="shared" si="5"/>
        <v>326</v>
      </c>
      <c r="B328" s="49" t="s">
        <v>296</v>
      </c>
      <c r="C328" s="47" t="s">
        <v>1554</v>
      </c>
      <c r="D328" s="46" t="s">
        <v>246</v>
      </c>
      <c r="E328" s="48" t="s">
        <v>1667</v>
      </c>
    </row>
    <row r="329" spans="1:5" ht="24.95" customHeight="1" x14ac:dyDescent="0.25">
      <c r="A329" s="45">
        <f t="shared" si="5"/>
        <v>327</v>
      </c>
      <c r="B329" s="49" t="s">
        <v>298</v>
      </c>
      <c r="C329" s="47" t="s">
        <v>1554</v>
      </c>
      <c r="D329" s="46" t="s">
        <v>246</v>
      </c>
      <c r="E329" s="48" t="s">
        <v>1667</v>
      </c>
    </row>
    <row r="330" spans="1:5" ht="24.95" customHeight="1" x14ac:dyDescent="0.25">
      <c r="A330" s="45">
        <f t="shared" si="5"/>
        <v>328</v>
      </c>
      <c r="B330" s="49" t="s">
        <v>32</v>
      </c>
      <c r="C330" s="47" t="s">
        <v>1554</v>
      </c>
      <c r="D330" s="46" t="s">
        <v>246</v>
      </c>
      <c r="E330" s="48" t="s">
        <v>1667</v>
      </c>
    </row>
    <row r="331" spans="1:5" ht="24.95" customHeight="1" x14ac:dyDescent="0.25">
      <c r="A331" s="45">
        <f t="shared" si="5"/>
        <v>329</v>
      </c>
      <c r="B331" s="49" t="s">
        <v>53</v>
      </c>
      <c r="C331" s="47" t="s">
        <v>1554</v>
      </c>
      <c r="D331" s="46" t="s">
        <v>246</v>
      </c>
      <c r="E331" s="48" t="s">
        <v>1667</v>
      </c>
    </row>
    <row r="332" spans="1:5" ht="24.95" customHeight="1" x14ac:dyDescent="0.25">
      <c r="A332" s="45">
        <f t="shared" si="5"/>
        <v>330</v>
      </c>
      <c r="B332" s="49" t="s">
        <v>302</v>
      </c>
      <c r="C332" s="47" t="s">
        <v>1554</v>
      </c>
      <c r="D332" s="46" t="s">
        <v>246</v>
      </c>
      <c r="E332" s="48" t="s">
        <v>1667</v>
      </c>
    </row>
    <row r="333" spans="1:5" ht="24.95" customHeight="1" x14ac:dyDescent="0.25">
      <c r="A333" s="45">
        <f t="shared" si="5"/>
        <v>331</v>
      </c>
      <c r="B333" s="49" t="s">
        <v>268</v>
      </c>
      <c r="C333" s="47" t="s">
        <v>1554</v>
      </c>
      <c r="D333" s="46" t="s">
        <v>246</v>
      </c>
      <c r="E333" s="48" t="s">
        <v>1667</v>
      </c>
    </row>
    <row r="334" spans="1:5" ht="24.95" customHeight="1" x14ac:dyDescent="0.25">
      <c r="A334" s="45">
        <f t="shared" si="5"/>
        <v>332</v>
      </c>
      <c r="B334" s="49" t="s">
        <v>270</v>
      </c>
      <c r="C334" s="47" t="s">
        <v>1554</v>
      </c>
      <c r="D334" s="46" t="s">
        <v>246</v>
      </c>
      <c r="E334" s="48" t="s">
        <v>1667</v>
      </c>
    </row>
    <row r="335" spans="1:5" ht="24.95" customHeight="1" x14ac:dyDescent="0.25">
      <c r="A335" s="45">
        <f t="shared" si="5"/>
        <v>333</v>
      </c>
      <c r="B335" s="49" t="s">
        <v>70</v>
      </c>
      <c r="C335" s="47" t="s">
        <v>1554</v>
      </c>
      <c r="D335" s="46" t="s">
        <v>246</v>
      </c>
      <c r="E335" s="48" t="s">
        <v>1667</v>
      </c>
    </row>
    <row r="336" spans="1:5" ht="24.95" customHeight="1" x14ac:dyDescent="0.25">
      <c r="A336" s="45">
        <f t="shared" si="5"/>
        <v>334</v>
      </c>
      <c r="B336" s="49" t="s">
        <v>33</v>
      </c>
      <c r="C336" s="47" t="s">
        <v>1554</v>
      </c>
      <c r="D336" s="46" t="s">
        <v>246</v>
      </c>
      <c r="E336" s="48" t="s">
        <v>1667</v>
      </c>
    </row>
    <row r="337" spans="1:5" ht="24.95" customHeight="1" x14ac:dyDescent="0.25">
      <c r="A337" s="45">
        <f t="shared" si="5"/>
        <v>335</v>
      </c>
      <c r="B337" s="49" t="s">
        <v>274</v>
      </c>
      <c r="C337" s="47" t="s">
        <v>1554</v>
      </c>
      <c r="D337" s="46" t="s">
        <v>246</v>
      </c>
      <c r="E337" s="48" t="s">
        <v>1667</v>
      </c>
    </row>
    <row r="338" spans="1:5" ht="24.95" customHeight="1" x14ac:dyDescent="0.25">
      <c r="A338" s="45">
        <f t="shared" si="5"/>
        <v>336</v>
      </c>
      <c r="B338" s="49" t="s">
        <v>57</v>
      </c>
      <c r="C338" s="47" t="s">
        <v>1554</v>
      </c>
      <c r="D338" s="46" t="s">
        <v>246</v>
      </c>
      <c r="E338" s="48" t="s">
        <v>1667</v>
      </c>
    </row>
    <row r="339" spans="1:5" ht="24.95" customHeight="1" x14ac:dyDescent="0.25">
      <c r="A339" s="45">
        <f t="shared" si="5"/>
        <v>337</v>
      </c>
      <c r="B339" s="49" t="s">
        <v>1633</v>
      </c>
      <c r="C339" s="47" t="s">
        <v>1554</v>
      </c>
      <c r="D339" s="46" t="s">
        <v>246</v>
      </c>
      <c r="E339" s="48" t="s">
        <v>1667</v>
      </c>
    </row>
    <row r="340" spans="1:5" ht="24.95" customHeight="1" x14ac:dyDescent="0.25">
      <c r="A340" s="45">
        <f t="shared" si="5"/>
        <v>338</v>
      </c>
      <c r="B340" s="49" t="s">
        <v>1634</v>
      </c>
      <c r="C340" s="47" t="s">
        <v>1554</v>
      </c>
      <c r="D340" s="46" t="s">
        <v>246</v>
      </c>
      <c r="E340" s="48" t="s">
        <v>1667</v>
      </c>
    </row>
    <row r="341" spans="1:5" ht="24.95" customHeight="1" x14ac:dyDescent="0.25">
      <c r="A341" s="45">
        <f t="shared" si="5"/>
        <v>339</v>
      </c>
      <c r="B341" s="49" t="s">
        <v>266</v>
      </c>
      <c r="C341" s="47" t="s">
        <v>1554</v>
      </c>
      <c r="D341" s="46" t="s">
        <v>246</v>
      </c>
      <c r="E341" s="48" t="s">
        <v>1667</v>
      </c>
    </row>
    <row r="342" spans="1:5" ht="24.95" customHeight="1" x14ac:dyDescent="0.25">
      <c r="A342" s="45">
        <f t="shared" si="5"/>
        <v>340</v>
      </c>
      <c r="B342" s="49" t="s">
        <v>1635</v>
      </c>
      <c r="C342" s="47" t="s">
        <v>1554</v>
      </c>
      <c r="D342" s="46" t="s">
        <v>246</v>
      </c>
      <c r="E342" s="48" t="s">
        <v>1667</v>
      </c>
    </row>
    <row r="343" spans="1:5" ht="24.95" customHeight="1" x14ac:dyDescent="0.25">
      <c r="A343" s="45">
        <f t="shared" si="5"/>
        <v>341</v>
      </c>
      <c r="B343" s="49" t="s">
        <v>276</v>
      </c>
      <c r="C343" s="47" t="s">
        <v>1554</v>
      </c>
      <c r="D343" s="46" t="s">
        <v>246</v>
      </c>
      <c r="E343" s="48" t="s">
        <v>1667</v>
      </c>
    </row>
    <row r="344" spans="1:5" ht="24.95" customHeight="1" x14ac:dyDescent="0.25">
      <c r="A344" s="45">
        <f t="shared" si="5"/>
        <v>342</v>
      </c>
      <c r="B344" s="49" t="s">
        <v>1636</v>
      </c>
      <c r="C344" s="47" t="s">
        <v>1554</v>
      </c>
      <c r="D344" s="46" t="s">
        <v>246</v>
      </c>
      <c r="E344" s="48" t="s">
        <v>1667</v>
      </c>
    </row>
    <row r="345" spans="1:5" ht="24.95" customHeight="1" x14ac:dyDescent="0.25">
      <c r="A345" s="45">
        <f t="shared" si="5"/>
        <v>343</v>
      </c>
      <c r="B345" s="49" t="s">
        <v>1637</v>
      </c>
      <c r="C345" s="47" t="s">
        <v>1554</v>
      </c>
      <c r="D345" s="46" t="s">
        <v>246</v>
      </c>
      <c r="E345" s="48" t="s">
        <v>1667</v>
      </c>
    </row>
    <row r="346" spans="1:5" ht="24.95" customHeight="1" x14ac:dyDescent="0.25">
      <c r="A346" s="45">
        <f t="shared" si="5"/>
        <v>344</v>
      </c>
      <c r="B346" s="49" t="s">
        <v>1638</v>
      </c>
      <c r="C346" s="47" t="s">
        <v>1554</v>
      </c>
      <c r="D346" s="46" t="s">
        <v>246</v>
      </c>
      <c r="E346" s="48" t="s">
        <v>1667</v>
      </c>
    </row>
    <row r="347" spans="1:5" ht="24.95" customHeight="1" x14ac:dyDescent="0.25">
      <c r="A347" s="45">
        <f t="shared" si="5"/>
        <v>345</v>
      </c>
      <c r="B347" s="49" t="s">
        <v>1639</v>
      </c>
      <c r="C347" s="47" t="s">
        <v>1554</v>
      </c>
      <c r="D347" s="46" t="s">
        <v>246</v>
      </c>
      <c r="E347" s="48" t="s">
        <v>1667</v>
      </c>
    </row>
    <row r="348" spans="1:5" ht="24.95" customHeight="1" x14ac:dyDescent="0.25">
      <c r="A348" s="45">
        <f t="shared" si="5"/>
        <v>346</v>
      </c>
      <c r="B348" s="49" t="s">
        <v>1640</v>
      </c>
      <c r="C348" s="47" t="s">
        <v>1554</v>
      </c>
      <c r="D348" s="46" t="s">
        <v>246</v>
      </c>
      <c r="E348" s="48" t="s">
        <v>1667</v>
      </c>
    </row>
    <row r="349" spans="1:5" ht="24.95" customHeight="1" x14ac:dyDescent="0.25">
      <c r="A349" s="45">
        <f t="shared" si="5"/>
        <v>347</v>
      </c>
      <c r="B349" s="49" t="s">
        <v>120</v>
      </c>
      <c r="C349" s="47" t="s">
        <v>1554</v>
      </c>
      <c r="D349" s="46" t="s">
        <v>246</v>
      </c>
      <c r="E349" s="48" t="s">
        <v>1667</v>
      </c>
    </row>
    <row r="350" spans="1:5" ht="24.95" customHeight="1" x14ac:dyDescent="0.25">
      <c r="A350" s="45">
        <f t="shared" si="5"/>
        <v>348</v>
      </c>
      <c r="B350" s="49" t="s">
        <v>1641</v>
      </c>
      <c r="C350" s="47" t="s">
        <v>1554</v>
      </c>
      <c r="D350" s="46" t="s">
        <v>246</v>
      </c>
      <c r="E350" s="48" t="s">
        <v>1667</v>
      </c>
    </row>
    <row r="351" spans="1:5" ht="24.95" customHeight="1" x14ac:dyDescent="0.25">
      <c r="A351" s="45">
        <f t="shared" si="5"/>
        <v>349</v>
      </c>
      <c r="B351" s="49" t="s">
        <v>1642</v>
      </c>
      <c r="C351" s="47" t="s">
        <v>1554</v>
      </c>
      <c r="D351" s="46" t="s">
        <v>246</v>
      </c>
      <c r="E351" s="48" t="s">
        <v>1667</v>
      </c>
    </row>
    <row r="352" spans="1:5" ht="24.95" customHeight="1" x14ac:dyDescent="0.25">
      <c r="A352" s="45">
        <f t="shared" si="5"/>
        <v>350</v>
      </c>
      <c r="B352" s="49" t="s">
        <v>1643</v>
      </c>
      <c r="C352" s="47" t="s">
        <v>1554</v>
      </c>
      <c r="D352" s="46" t="s">
        <v>246</v>
      </c>
      <c r="E352" s="48" t="s">
        <v>1667</v>
      </c>
    </row>
    <row r="353" spans="1:5" ht="24.95" customHeight="1" x14ac:dyDescent="0.25">
      <c r="A353" s="45">
        <f t="shared" si="5"/>
        <v>351</v>
      </c>
      <c r="B353" s="49" t="s">
        <v>132</v>
      </c>
      <c r="C353" s="47" t="s">
        <v>1555</v>
      </c>
      <c r="D353" s="46" t="s">
        <v>129</v>
      </c>
      <c r="E353" s="48" t="s">
        <v>1667</v>
      </c>
    </row>
    <row r="354" spans="1:5" ht="24.95" customHeight="1" x14ac:dyDescent="0.25">
      <c r="A354" s="45">
        <f t="shared" si="5"/>
        <v>352</v>
      </c>
      <c r="B354" s="49" t="s">
        <v>130</v>
      </c>
      <c r="C354" s="47" t="s">
        <v>1555</v>
      </c>
      <c r="D354" s="46" t="s">
        <v>129</v>
      </c>
      <c r="E354" s="48" t="s">
        <v>1667</v>
      </c>
    </row>
    <row r="355" spans="1:5" ht="24.95" customHeight="1" x14ac:dyDescent="0.25">
      <c r="A355" s="45">
        <f t="shared" si="5"/>
        <v>353</v>
      </c>
      <c r="B355" s="49" t="s">
        <v>525</v>
      </c>
      <c r="C355" s="47" t="s">
        <v>1556</v>
      </c>
      <c r="D355" s="46" t="s">
        <v>513</v>
      </c>
      <c r="E355" s="48" t="s">
        <v>1667</v>
      </c>
    </row>
    <row r="356" spans="1:5" ht="24.95" customHeight="1" x14ac:dyDescent="0.25">
      <c r="A356" s="45">
        <f t="shared" si="5"/>
        <v>354</v>
      </c>
      <c r="B356" s="49" t="s">
        <v>521</v>
      </c>
      <c r="C356" s="47" t="s">
        <v>1556</v>
      </c>
      <c r="D356" s="46" t="s">
        <v>513</v>
      </c>
      <c r="E356" s="48" t="s">
        <v>1667</v>
      </c>
    </row>
    <row r="357" spans="1:5" ht="24.95" customHeight="1" x14ac:dyDescent="0.25">
      <c r="A357" s="45">
        <f t="shared" si="5"/>
        <v>355</v>
      </c>
      <c r="B357" s="49" t="s">
        <v>519</v>
      </c>
      <c r="C357" s="47" t="s">
        <v>1556</v>
      </c>
      <c r="D357" s="46" t="s">
        <v>513</v>
      </c>
      <c r="E357" s="48" t="s">
        <v>1667</v>
      </c>
    </row>
    <row r="358" spans="1:5" ht="24.95" customHeight="1" x14ac:dyDescent="0.25">
      <c r="A358" s="45">
        <f t="shared" si="5"/>
        <v>356</v>
      </c>
      <c r="B358" s="49" t="s">
        <v>528</v>
      </c>
      <c r="C358" s="47" t="s">
        <v>1556</v>
      </c>
      <c r="D358" s="46" t="s">
        <v>513</v>
      </c>
      <c r="E358" s="48" t="s">
        <v>1667</v>
      </c>
    </row>
    <row r="359" spans="1:5" ht="24.95" customHeight="1" x14ac:dyDescent="0.25">
      <c r="A359" s="45">
        <f t="shared" si="5"/>
        <v>357</v>
      </c>
      <c r="B359" s="49" t="s">
        <v>531</v>
      </c>
      <c r="C359" s="47" t="s">
        <v>1556</v>
      </c>
      <c r="D359" s="46" t="s">
        <v>513</v>
      </c>
      <c r="E359" s="48" t="s">
        <v>1667</v>
      </c>
    </row>
    <row r="360" spans="1:5" ht="24.95" customHeight="1" x14ac:dyDescent="0.25">
      <c r="A360" s="45">
        <f t="shared" si="5"/>
        <v>358</v>
      </c>
      <c r="B360" s="49" t="s">
        <v>516</v>
      </c>
      <c r="C360" s="47" t="s">
        <v>1556</v>
      </c>
      <c r="D360" s="46" t="s">
        <v>513</v>
      </c>
      <c r="E360" s="48" t="s">
        <v>1667</v>
      </c>
    </row>
    <row r="361" spans="1:5" ht="24.95" customHeight="1" x14ac:dyDescent="0.25">
      <c r="A361" s="45">
        <f t="shared" si="5"/>
        <v>359</v>
      </c>
      <c r="B361" s="49" t="s">
        <v>534</v>
      </c>
      <c r="C361" s="47" t="s">
        <v>1556</v>
      </c>
      <c r="D361" s="46" t="s">
        <v>513</v>
      </c>
      <c r="E361" s="48" t="s">
        <v>1667</v>
      </c>
    </row>
    <row r="362" spans="1:5" ht="24.95" customHeight="1" x14ac:dyDescent="0.25">
      <c r="A362" s="45">
        <f t="shared" si="5"/>
        <v>360</v>
      </c>
      <c r="B362" s="49" t="s">
        <v>537</v>
      </c>
      <c r="C362" s="47" t="s">
        <v>1556</v>
      </c>
      <c r="D362" s="46" t="s">
        <v>513</v>
      </c>
      <c r="E362" s="48" t="s">
        <v>1667</v>
      </c>
    </row>
    <row r="363" spans="1:5" ht="24.95" customHeight="1" x14ac:dyDescent="0.25">
      <c r="A363" s="45">
        <f t="shared" si="5"/>
        <v>361</v>
      </c>
      <c r="B363" s="49" t="s">
        <v>541</v>
      </c>
      <c r="C363" s="47" t="s">
        <v>1556</v>
      </c>
      <c r="D363" s="46" t="s">
        <v>513</v>
      </c>
      <c r="E363" s="48" t="s">
        <v>1667</v>
      </c>
    </row>
    <row r="364" spans="1:5" ht="24.95" customHeight="1" x14ac:dyDescent="0.25">
      <c r="A364" s="45">
        <f t="shared" si="5"/>
        <v>362</v>
      </c>
      <c r="B364" s="49" t="s">
        <v>543</v>
      </c>
      <c r="C364" s="47" t="s">
        <v>1556</v>
      </c>
      <c r="D364" s="46" t="s">
        <v>513</v>
      </c>
      <c r="E364" s="48" t="s">
        <v>1667</v>
      </c>
    </row>
    <row r="365" spans="1:5" ht="24.95" customHeight="1" x14ac:dyDescent="0.25">
      <c r="A365" s="45">
        <f t="shared" si="5"/>
        <v>363</v>
      </c>
      <c r="B365" s="49" t="s">
        <v>514</v>
      </c>
      <c r="C365" s="47" t="s">
        <v>1556</v>
      </c>
      <c r="D365" s="46" t="s">
        <v>513</v>
      </c>
      <c r="E365" s="48" t="s">
        <v>1667</v>
      </c>
    </row>
    <row r="366" spans="1:5" ht="24.95" customHeight="1" x14ac:dyDescent="0.25">
      <c r="A366" s="45">
        <f t="shared" si="5"/>
        <v>364</v>
      </c>
      <c r="B366" s="49" t="s">
        <v>546</v>
      </c>
      <c r="C366" s="47" t="s">
        <v>1556</v>
      </c>
      <c r="D366" s="46" t="s">
        <v>513</v>
      </c>
      <c r="E366" s="48" t="s">
        <v>1667</v>
      </c>
    </row>
    <row r="367" spans="1:5" ht="24.95" customHeight="1" x14ac:dyDescent="0.25">
      <c r="A367" s="45">
        <f t="shared" si="5"/>
        <v>365</v>
      </c>
      <c r="B367" s="49" t="s">
        <v>539</v>
      </c>
      <c r="C367" s="47" t="s">
        <v>1556</v>
      </c>
      <c r="D367" s="46" t="s">
        <v>513</v>
      </c>
      <c r="E367" s="48" t="s">
        <v>1667</v>
      </c>
    </row>
    <row r="368" spans="1:5" ht="24.95" customHeight="1" x14ac:dyDescent="0.25">
      <c r="A368" s="45">
        <f t="shared" si="5"/>
        <v>366</v>
      </c>
      <c r="B368" s="49" t="s">
        <v>557</v>
      </c>
      <c r="C368" s="47" t="s">
        <v>1557</v>
      </c>
      <c r="D368" s="46" t="s">
        <v>556</v>
      </c>
      <c r="E368" s="48" t="s">
        <v>1667</v>
      </c>
    </row>
    <row r="369" spans="1:5" ht="24.95" customHeight="1" x14ac:dyDescent="0.25">
      <c r="A369" s="45">
        <f t="shared" si="5"/>
        <v>367</v>
      </c>
      <c r="B369" s="49" t="s">
        <v>243</v>
      </c>
      <c r="C369" s="47" t="s">
        <v>1558</v>
      </c>
      <c r="D369" s="46" t="s">
        <v>242</v>
      </c>
      <c r="E369" s="48" t="s">
        <v>1667</v>
      </c>
    </row>
    <row r="370" spans="1:5" ht="24.95" customHeight="1" x14ac:dyDescent="0.25">
      <c r="A370" s="45">
        <f t="shared" si="5"/>
        <v>368</v>
      </c>
      <c r="B370" s="52" t="s">
        <v>1683</v>
      </c>
      <c r="C370" s="47" t="s">
        <v>1559</v>
      </c>
      <c r="D370" s="46" t="s">
        <v>309</v>
      </c>
      <c r="E370" s="48" t="s">
        <v>1667</v>
      </c>
    </row>
    <row r="371" spans="1:5" ht="24.95" customHeight="1" x14ac:dyDescent="0.25">
      <c r="A371" s="45">
        <f t="shared" si="5"/>
        <v>369</v>
      </c>
      <c r="B371" s="52" t="s">
        <v>1684</v>
      </c>
      <c r="C371" s="47" t="s">
        <v>1559</v>
      </c>
      <c r="D371" s="46" t="s">
        <v>309</v>
      </c>
      <c r="E371" s="48" t="s">
        <v>1667</v>
      </c>
    </row>
    <row r="372" spans="1:5" ht="24.95" customHeight="1" x14ac:dyDescent="0.25">
      <c r="A372" s="45">
        <f t="shared" si="5"/>
        <v>370</v>
      </c>
      <c r="B372" s="53" t="s">
        <v>1685</v>
      </c>
      <c r="C372" s="47" t="s">
        <v>1559</v>
      </c>
      <c r="D372" s="46" t="s">
        <v>309</v>
      </c>
      <c r="E372" s="48" t="s">
        <v>1667</v>
      </c>
    </row>
    <row r="373" spans="1:5" ht="24.95" customHeight="1" x14ac:dyDescent="0.25">
      <c r="A373" s="45">
        <f t="shared" si="5"/>
        <v>371</v>
      </c>
      <c r="B373" s="53" t="s">
        <v>1686</v>
      </c>
      <c r="C373" s="47" t="s">
        <v>1559</v>
      </c>
      <c r="D373" s="46" t="s">
        <v>309</v>
      </c>
      <c r="E373" s="48" t="s">
        <v>1667</v>
      </c>
    </row>
    <row r="374" spans="1:5" ht="24.95" customHeight="1" x14ac:dyDescent="0.25">
      <c r="A374" s="45">
        <f t="shared" si="5"/>
        <v>372</v>
      </c>
      <c r="B374" s="53" t="s">
        <v>1687</v>
      </c>
      <c r="C374" s="47" t="s">
        <v>1559</v>
      </c>
      <c r="D374" s="46" t="s">
        <v>309</v>
      </c>
      <c r="E374" s="48" t="s">
        <v>1667</v>
      </c>
    </row>
    <row r="375" spans="1:5" ht="24.95" customHeight="1" x14ac:dyDescent="0.25">
      <c r="A375" s="45">
        <f t="shared" si="5"/>
        <v>373</v>
      </c>
      <c r="B375" s="52" t="s">
        <v>1688</v>
      </c>
      <c r="C375" s="47" t="s">
        <v>1559</v>
      </c>
      <c r="D375" s="46" t="s">
        <v>309</v>
      </c>
      <c r="E375" s="48" t="s">
        <v>1667</v>
      </c>
    </row>
    <row r="376" spans="1:5" ht="24.95" customHeight="1" x14ac:dyDescent="0.25">
      <c r="A376" s="45">
        <f t="shared" si="5"/>
        <v>374</v>
      </c>
      <c r="B376" s="52" t="s">
        <v>1689</v>
      </c>
      <c r="C376" s="47" t="s">
        <v>1559</v>
      </c>
      <c r="D376" s="46" t="s">
        <v>309</v>
      </c>
      <c r="E376" s="48" t="s">
        <v>1667</v>
      </c>
    </row>
    <row r="377" spans="1:5" ht="24.95" customHeight="1" x14ac:dyDescent="0.25">
      <c r="A377" s="45">
        <f t="shared" si="5"/>
        <v>375</v>
      </c>
      <c r="B377" s="49" t="s">
        <v>1597</v>
      </c>
      <c r="C377" s="47" t="s">
        <v>1559</v>
      </c>
      <c r="D377" s="46" t="s">
        <v>309</v>
      </c>
      <c r="E377" s="48" t="s">
        <v>1667</v>
      </c>
    </row>
    <row r="378" spans="1:5" ht="24.95" customHeight="1" x14ac:dyDescent="0.25">
      <c r="A378" s="45">
        <f t="shared" si="5"/>
        <v>376</v>
      </c>
      <c r="B378" s="46" t="s">
        <v>1170</v>
      </c>
      <c r="C378" s="47" t="s">
        <v>1559</v>
      </c>
      <c r="D378" s="46" t="s">
        <v>309</v>
      </c>
      <c r="E378" s="48" t="s">
        <v>1667</v>
      </c>
    </row>
    <row r="379" spans="1:5" ht="24.95" customHeight="1" x14ac:dyDescent="0.25">
      <c r="A379" s="45">
        <f t="shared" si="5"/>
        <v>377</v>
      </c>
      <c r="B379" s="46" t="s">
        <v>1161</v>
      </c>
      <c r="C379" s="47" t="s">
        <v>1559</v>
      </c>
      <c r="D379" s="46" t="s">
        <v>309</v>
      </c>
      <c r="E379" s="48" t="s">
        <v>1667</v>
      </c>
    </row>
    <row r="380" spans="1:5" ht="24.95" customHeight="1" x14ac:dyDescent="0.25">
      <c r="A380" s="45">
        <f t="shared" si="5"/>
        <v>378</v>
      </c>
      <c r="B380" s="46" t="s">
        <v>1599</v>
      </c>
      <c r="C380" s="47" t="s">
        <v>1559</v>
      </c>
      <c r="D380" s="46" t="s">
        <v>309</v>
      </c>
      <c r="E380" s="48" t="s">
        <v>1667</v>
      </c>
    </row>
    <row r="381" spans="1:5" ht="24.95" customHeight="1" x14ac:dyDescent="0.25">
      <c r="A381" s="45">
        <f t="shared" si="5"/>
        <v>379</v>
      </c>
      <c r="B381" s="46" t="s">
        <v>1601</v>
      </c>
      <c r="C381" s="47" t="s">
        <v>1559</v>
      </c>
      <c r="D381" s="46" t="s">
        <v>309</v>
      </c>
      <c r="E381" s="48" t="s">
        <v>1667</v>
      </c>
    </row>
    <row r="382" spans="1:5" ht="24.95" customHeight="1" x14ac:dyDescent="0.25">
      <c r="A382" s="45">
        <f t="shared" si="5"/>
        <v>380</v>
      </c>
      <c r="B382" s="46" t="s">
        <v>1656</v>
      </c>
      <c r="C382" s="47" t="s">
        <v>1559</v>
      </c>
      <c r="D382" s="46" t="s">
        <v>309</v>
      </c>
      <c r="E382" s="48" t="s">
        <v>1667</v>
      </c>
    </row>
    <row r="383" spans="1:5" ht="24.95" customHeight="1" x14ac:dyDescent="0.25">
      <c r="A383" s="45">
        <f t="shared" si="5"/>
        <v>381</v>
      </c>
      <c r="B383" s="46" t="s">
        <v>1659</v>
      </c>
      <c r="C383" s="47" t="s">
        <v>1559</v>
      </c>
      <c r="D383" s="46" t="s">
        <v>309</v>
      </c>
      <c r="E383" s="48" t="s">
        <v>1667</v>
      </c>
    </row>
    <row r="384" spans="1:5" ht="24.95" customHeight="1" x14ac:dyDescent="0.25">
      <c r="A384" s="45">
        <f t="shared" si="5"/>
        <v>382</v>
      </c>
      <c r="B384" s="49" t="s">
        <v>1598</v>
      </c>
      <c r="C384" s="47" t="s">
        <v>1559</v>
      </c>
      <c r="D384" s="46" t="s">
        <v>309</v>
      </c>
      <c r="E384" s="48" t="s">
        <v>1667</v>
      </c>
    </row>
    <row r="385" spans="1:5" ht="24.95" customHeight="1" x14ac:dyDescent="0.25">
      <c r="A385" s="45">
        <f t="shared" si="5"/>
        <v>383</v>
      </c>
      <c r="B385" s="46" t="s">
        <v>1226</v>
      </c>
      <c r="C385" s="47" t="s">
        <v>1559</v>
      </c>
      <c r="D385" s="46" t="s">
        <v>309</v>
      </c>
      <c r="E385" s="48" t="s">
        <v>1667</v>
      </c>
    </row>
    <row r="386" spans="1:5" ht="24.95" customHeight="1" x14ac:dyDescent="0.25">
      <c r="A386" s="45">
        <f t="shared" si="5"/>
        <v>384</v>
      </c>
      <c r="B386" s="46" t="s">
        <v>1646</v>
      </c>
      <c r="C386" s="47" t="s">
        <v>1559</v>
      </c>
      <c r="D386" s="46" t="s">
        <v>309</v>
      </c>
      <c r="E386" s="48" t="s">
        <v>1667</v>
      </c>
    </row>
    <row r="387" spans="1:5" ht="24.95" customHeight="1" x14ac:dyDescent="0.25">
      <c r="A387" s="45">
        <f t="shared" si="5"/>
        <v>385</v>
      </c>
      <c r="B387" s="46" t="s">
        <v>1190</v>
      </c>
      <c r="C387" s="47" t="s">
        <v>1559</v>
      </c>
      <c r="D387" s="46" t="s">
        <v>309</v>
      </c>
      <c r="E387" s="48" t="s">
        <v>1667</v>
      </c>
    </row>
    <row r="388" spans="1:5" ht="24.95" customHeight="1" x14ac:dyDescent="0.25">
      <c r="A388" s="45">
        <f t="shared" si="5"/>
        <v>386</v>
      </c>
      <c r="B388" s="46" t="s">
        <v>1178</v>
      </c>
      <c r="C388" s="47" t="s">
        <v>1559</v>
      </c>
      <c r="D388" s="46" t="s">
        <v>309</v>
      </c>
      <c r="E388" s="48" t="s">
        <v>1667</v>
      </c>
    </row>
    <row r="389" spans="1:5" ht="24.95" customHeight="1" x14ac:dyDescent="0.25">
      <c r="A389" s="45">
        <f t="shared" ref="A389:A452" si="6">A388+1</f>
        <v>387</v>
      </c>
      <c r="B389" s="46" t="s">
        <v>1647</v>
      </c>
      <c r="C389" s="47" t="s">
        <v>1559</v>
      </c>
      <c r="D389" s="46" t="s">
        <v>309</v>
      </c>
      <c r="E389" s="48" t="s">
        <v>1667</v>
      </c>
    </row>
    <row r="390" spans="1:5" ht="24.95" customHeight="1" x14ac:dyDescent="0.25">
      <c r="A390" s="45">
        <f t="shared" si="6"/>
        <v>388</v>
      </c>
      <c r="B390" s="46" t="s">
        <v>1177</v>
      </c>
      <c r="C390" s="47" t="s">
        <v>1559</v>
      </c>
      <c r="D390" s="46" t="s">
        <v>309</v>
      </c>
      <c r="E390" s="48" t="s">
        <v>1667</v>
      </c>
    </row>
    <row r="391" spans="1:5" ht="24.95" customHeight="1" x14ac:dyDescent="0.25">
      <c r="A391" s="45">
        <f t="shared" si="6"/>
        <v>389</v>
      </c>
      <c r="B391" s="46" t="s">
        <v>1211</v>
      </c>
      <c r="C391" s="47" t="s">
        <v>1559</v>
      </c>
      <c r="D391" s="46" t="s">
        <v>309</v>
      </c>
      <c r="E391" s="48" t="s">
        <v>1667</v>
      </c>
    </row>
    <row r="392" spans="1:5" ht="24.95" customHeight="1" x14ac:dyDescent="0.25">
      <c r="A392" s="45">
        <f t="shared" si="6"/>
        <v>390</v>
      </c>
      <c r="B392" s="46" t="s">
        <v>1205</v>
      </c>
      <c r="C392" s="47" t="s">
        <v>1559</v>
      </c>
      <c r="D392" s="46" t="s">
        <v>309</v>
      </c>
      <c r="E392" s="48" t="s">
        <v>1667</v>
      </c>
    </row>
    <row r="393" spans="1:5" ht="24.95" customHeight="1" x14ac:dyDescent="0.25">
      <c r="A393" s="45">
        <f t="shared" si="6"/>
        <v>391</v>
      </c>
      <c r="B393" s="46" t="s">
        <v>1228</v>
      </c>
      <c r="C393" s="47" t="s">
        <v>1559</v>
      </c>
      <c r="D393" s="46" t="s">
        <v>309</v>
      </c>
      <c r="E393" s="48" t="s">
        <v>1667</v>
      </c>
    </row>
    <row r="394" spans="1:5" ht="24.95" customHeight="1" x14ac:dyDescent="0.25">
      <c r="A394" s="45">
        <f t="shared" si="6"/>
        <v>392</v>
      </c>
      <c r="B394" s="46" t="s">
        <v>1653</v>
      </c>
      <c r="C394" s="47" t="s">
        <v>1559</v>
      </c>
      <c r="D394" s="46" t="s">
        <v>309</v>
      </c>
      <c r="E394" s="48" t="s">
        <v>1667</v>
      </c>
    </row>
    <row r="395" spans="1:5" ht="24.95" customHeight="1" x14ac:dyDescent="0.25">
      <c r="A395" s="45">
        <f t="shared" si="6"/>
        <v>393</v>
      </c>
      <c r="B395" s="49" t="s">
        <v>1610</v>
      </c>
      <c r="C395" s="47" t="s">
        <v>1559</v>
      </c>
      <c r="D395" s="46" t="s">
        <v>309</v>
      </c>
      <c r="E395" s="48" t="s">
        <v>1667</v>
      </c>
    </row>
    <row r="396" spans="1:5" ht="24.95" customHeight="1" x14ac:dyDescent="0.25">
      <c r="A396" s="45">
        <f t="shared" si="6"/>
        <v>394</v>
      </c>
      <c r="B396" s="46" t="s">
        <v>1652</v>
      </c>
      <c r="C396" s="47" t="s">
        <v>1559</v>
      </c>
      <c r="D396" s="46" t="s">
        <v>309</v>
      </c>
      <c r="E396" s="48" t="s">
        <v>1667</v>
      </c>
    </row>
    <row r="397" spans="1:5" ht="24.95" customHeight="1" x14ac:dyDescent="0.25">
      <c r="A397" s="45">
        <f t="shared" si="6"/>
        <v>395</v>
      </c>
      <c r="B397" s="46" t="s">
        <v>49</v>
      </c>
      <c r="C397" s="47" t="s">
        <v>1559</v>
      </c>
      <c r="D397" s="46" t="s">
        <v>309</v>
      </c>
      <c r="E397" s="48" t="s">
        <v>1667</v>
      </c>
    </row>
    <row r="398" spans="1:5" ht="24.95" customHeight="1" x14ac:dyDescent="0.25">
      <c r="A398" s="45">
        <f t="shared" si="6"/>
        <v>396</v>
      </c>
      <c r="B398" s="46" t="s">
        <v>1196</v>
      </c>
      <c r="C398" s="47" t="s">
        <v>1559</v>
      </c>
      <c r="D398" s="46" t="s">
        <v>309</v>
      </c>
      <c r="E398" s="48" t="s">
        <v>1667</v>
      </c>
    </row>
    <row r="399" spans="1:5" ht="24.95" customHeight="1" x14ac:dyDescent="0.25">
      <c r="A399" s="45">
        <f t="shared" si="6"/>
        <v>397</v>
      </c>
      <c r="B399" s="46" t="s">
        <v>1214</v>
      </c>
      <c r="C399" s="47" t="s">
        <v>1559</v>
      </c>
      <c r="D399" s="46" t="s">
        <v>309</v>
      </c>
      <c r="E399" s="48" t="s">
        <v>1667</v>
      </c>
    </row>
    <row r="400" spans="1:5" ht="24.95" customHeight="1" x14ac:dyDescent="0.25">
      <c r="A400" s="45">
        <f t="shared" si="6"/>
        <v>398</v>
      </c>
      <c r="B400" s="49" t="s">
        <v>1612</v>
      </c>
      <c r="C400" s="47" t="s">
        <v>1559</v>
      </c>
      <c r="D400" s="46" t="s">
        <v>309</v>
      </c>
      <c r="E400" s="48" t="s">
        <v>1667</v>
      </c>
    </row>
    <row r="401" spans="1:5" ht="24.95" customHeight="1" x14ac:dyDescent="0.25">
      <c r="A401" s="45">
        <f t="shared" si="6"/>
        <v>399</v>
      </c>
      <c r="B401" s="46" t="s">
        <v>1230</v>
      </c>
      <c r="C401" s="47" t="s">
        <v>1559</v>
      </c>
      <c r="D401" s="46" t="s">
        <v>309</v>
      </c>
      <c r="E401" s="48" t="s">
        <v>1667</v>
      </c>
    </row>
    <row r="402" spans="1:5" ht="24.95" customHeight="1" x14ac:dyDescent="0.25">
      <c r="A402" s="45">
        <f t="shared" si="6"/>
        <v>400</v>
      </c>
      <c r="B402" s="46" t="s">
        <v>1235</v>
      </c>
      <c r="C402" s="47" t="s">
        <v>1559</v>
      </c>
      <c r="D402" s="46" t="s">
        <v>309</v>
      </c>
      <c r="E402" s="48" t="s">
        <v>1667</v>
      </c>
    </row>
    <row r="403" spans="1:5" ht="24.95" customHeight="1" x14ac:dyDescent="0.25">
      <c r="A403" s="45">
        <f t="shared" si="6"/>
        <v>401</v>
      </c>
      <c r="B403" s="46" t="s">
        <v>1181</v>
      </c>
      <c r="C403" s="47" t="s">
        <v>1559</v>
      </c>
      <c r="D403" s="46" t="s">
        <v>309</v>
      </c>
      <c r="E403" s="48" t="s">
        <v>1667</v>
      </c>
    </row>
    <row r="404" spans="1:5" ht="24.95" customHeight="1" x14ac:dyDescent="0.25">
      <c r="A404" s="45">
        <f t="shared" si="6"/>
        <v>402</v>
      </c>
      <c r="B404" s="46" t="s">
        <v>1213</v>
      </c>
      <c r="C404" s="47" t="s">
        <v>1559</v>
      </c>
      <c r="D404" s="46" t="s">
        <v>309</v>
      </c>
      <c r="E404" s="48" t="s">
        <v>1667</v>
      </c>
    </row>
    <row r="405" spans="1:5" ht="24.95" customHeight="1" x14ac:dyDescent="0.25">
      <c r="A405" s="45">
        <f t="shared" si="6"/>
        <v>403</v>
      </c>
      <c r="B405" s="46" t="s">
        <v>1661</v>
      </c>
      <c r="C405" s="47" t="s">
        <v>1559</v>
      </c>
      <c r="D405" s="46" t="s">
        <v>309</v>
      </c>
      <c r="E405" s="48" t="s">
        <v>1667</v>
      </c>
    </row>
    <row r="406" spans="1:5" ht="24.95" customHeight="1" x14ac:dyDescent="0.25">
      <c r="A406" s="45">
        <f t="shared" si="6"/>
        <v>404</v>
      </c>
      <c r="B406" s="46" t="s">
        <v>1650</v>
      </c>
      <c r="C406" s="47" t="s">
        <v>1559</v>
      </c>
      <c r="D406" s="46" t="s">
        <v>309</v>
      </c>
      <c r="E406" s="48" t="s">
        <v>1667</v>
      </c>
    </row>
    <row r="407" spans="1:5" ht="24.95" customHeight="1" x14ac:dyDescent="0.25">
      <c r="A407" s="45">
        <f t="shared" si="6"/>
        <v>405</v>
      </c>
      <c r="B407" s="46" t="s">
        <v>1168</v>
      </c>
      <c r="C407" s="47" t="s">
        <v>1559</v>
      </c>
      <c r="D407" s="46" t="s">
        <v>309</v>
      </c>
      <c r="E407" s="48" t="s">
        <v>1667</v>
      </c>
    </row>
    <row r="408" spans="1:5" ht="24.95" customHeight="1" x14ac:dyDescent="0.25">
      <c r="A408" s="45">
        <f t="shared" si="6"/>
        <v>406</v>
      </c>
      <c r="B408" s="46" t="s">
        <v>1203</v>
      </c>
      <c r="C408" s="47" t="s">
        <v>1559</v>
      </c>
      <c r="D408" s="46" t="s">
        <v>309</v>
      </c>
      <c r="E408" s="48" t="s">
        <v>1667</v>
      </c>
    </row>
    <row r="409" spans="1:5" ht="24.95" customHeight="1" x14ac:dyDescent="0.25">
      <c r="A409" s="45">
        <f t="shared" si="6"/>
        <v>407</v>
      </c>
      <c r="B409" s="46" t="s">
        <v>1654</v>
      </c>
      <c r="C409" s="47" t="s">
        <v>1559</v>
      </c>
      <c r="D409" s="46" t="s">
        <v>309</v>
      </c>
      <c r="E409" s="48" t="s">
        <v>1667</v>
      </c>
    </row>
    <row r="410" spans="1:5" ht="24.95" customHeight="1" x14ac:dyDescent="0.25">
      <c r="A410" s="45">
        <f t="shared" si="6"/>
        <v>408</v>
      </c>
      <c r="B410" s="46" t="s">
        <v>1172</v>
      </c>
      <c r="C410" s="47" t="s">
        <v>1559</v>
      </c>
      <c r="D410" s="46" t="s">
        <v>309</v>
      </c>
      <c r="E410" s="48" t="s">
        <v>1667</v>
      </c>
    </row>
    <row r="411" spans="1:5" ht="24.95" customHeight="1" x14ac:dyDescent="0.25">
      <c r="A411" s="45">
        <f t="shared" si="6"/>
        <v>409</v>
      </c>
      <c r="B411" s="46" t="s">
        <v>1649</v>
      </c>
      <c r="C411" s="47" t="s">
        <v>1559</v>
      </c>
      <c r="D411" s="46" t="s">
        <v>309</v>
      </c>
      <c r="E411" s="48" t="s">
        <v>1667</v>
      </c>
    </row>
    <row r="412" spans="1:5" ht="24.95" customHeight="1" x14ac:dyDescent="0.25">
      <c r="A412" s="45">
        <f t="shared" si="6"/>
        <v>410</v>
      </c>
      <c r="B412" s="49" t="s">
        <v>1622</v>
      </c>
      <c r="C412" s="47" t="s">
        <v>1559</v>
      </c>
      <c r="D412" s="46" t="s">
        <v>309</v>
      </c>
      <c r="E412" s="48" t="s">
        <v>1667</v>
      </c>
    </row>
    <row r="413" spans="1:5" ht="24.95" customHeight="1" x14ac:dyDescent="0.25">
      <c r="A413" s="45">
        <f t="shared" si="6"/>
        <v>411</v>
      </c>
      <c r="B413" s="46" t="s">
        <v>1645</v>
      </c>
      <c r="C413" s="47" t="s">
        <v>1559</v>
      </c>
      <c r="D413" s="46" t="s">
        <v>309</v>
      </c>
      <c r="E413" s="48" t="s">
        <v>1667</v>
      </c>
    </row>
    <row r="414" spans="1:5" ht="24.95" customHeight="1" x14ac:dyDescent="0.25">
      <c r="A414" s="45">
        <f t="shared" si="6"/>
        <v>412</v>
      </c>
      <c r="B414" s="46" t="s">
        <v>1660</v>
      </c>
      <c r="C414" s="47" t="s">
        <v>1559</v>
      </c>
      <c r="D414" s="46" t="s">
        <v>309</v>
      </c>
      <c r="E414" s="48" t="s">
        <v>1667</v>
      </c>
    </row>
    <row r="415" spans="1:5" ht="24.95" customHeight="1" x14ac:dyDescent="0.25">
      <c r="A415" s="45">
        <f t="shared" si="6"/>
        <v>413</v>
      </c>
      <c r="B415" s="46" t="s">
        <v>1162</v>
      </c>
      <c r="C415" s="47" t="s">
        <v>1559</v>
      </c>
      <c r="D415" s="46" t="s">
        <v>309</v>
      </c>
      <c r="E415" s="48" t="s">
        <v>1667</v>
      </c>
    </row>
    <row r="416" spans="1:5" ht="24.95" customHeight="1" x14ac:dyDescent="0.25">
      <c r="A416" s="45">
        <f t="shared" si="6"/>
        <v>414</v>
      </c>
      <c r="B416" s="46" t="s">
        <v>1227</v>
      </c>
      <c r="C416" s="47" t="s">
        <v>1559</v>
      </c>
      <c r="D416" s="46" t="s">
        <v>309</v>
      </c>
      <c r="E416" s="48" t="s">
        <v>1667</v>
      </c>
    </row>
    <row r="417" spans="1:5" ht="24.95" customHeight="1" x14ac:dyDescent="0.25">
      <c r="A417" s="45">
        <f t="shared" si="6"/>
        <v>415</v>
      </c>
      <c r="B417" s="49" t="s">
        <v>1166</v>
      </c>
      <c r="C417" s="47" t="s">
        <v>1559</v>
      </c>
      <c r="D417" s="46" t="s">
        <v>309</v>
      </c>
      <c r="E417" s="48" t="s">
        <v>1667</v>
      </c>
    </row>
    <row r="418" spans="1:5" ht="24.95" customHeight="1" x14ac:dyDescent="0.25">
      <c r="A418" s="45">
        <f t="shared" si="6"/>
        <v>416</v>
      </c>
      <c r="B418" s="49" t="s">
        <v>1655</v>
      </c>
      <c r="C418" s="47" t="s">
        <v>1559</v>
      </c>
      <c r="D418" s="46" t="s">
        <v>309</v>
      </c>
      <c r="E418" s="48" t="s">
        <v>1667</v>
      </c>
    </row>
    <row r="419" spans="1:5" ht="24.95" customHeight="1" x14ac:dyDescent="0.25">
      <c r="A419" s="45">
        <f t="shared" si="6"/>
        <v>417</v>
      </c>
      <c r="B419" s="46" t="s">
        <v>1175</v>
      </c>
      <c r="C419" s="47" t="s">
        <v>1559</v>
      </c>
      <c r="D419" s="46" t="s">
        <v>309</v>
      </c>
      <c r="E419" s="48" t="s">
        <v>1667</v>
      </c>
    </row>
    <row r="420" spans="1:5" ht="24.95" customHeight="1" x14ac:dyDescent="0.25">
      <c r="A420" s="45">
        <f t="shared" si="6"/>
        <v>418</v>
      </c>
      <c r="B420" s="46" t="s">
        <v>1197</v>
      </c>
      <c r="C420" s="47" t="s">
        <v>1559</v>
      </c>
      <c r="D420" s="46" t="s">
        <v>309</v>
      </c>
      <c r="E420" s="48" t="s">
        <v>1667</v>
      </c>
    </row>
    <row r="421" spans="1:5" ht="24.95" customHeight="1" x14ac:dyDescent="0.25">
      <c r="A421" s="45">
        <f t="shared" si="6"/>
        <v>419</v>
      </c>
      <c r="B421" s="46" t="s">
        <v>1651</v>
      </c>
      <c r="C421" s="47" t="s">
        <v>1559</v>
      </c>
      <c r="D421" s="46" t="s">
        <v>309</v>
      </c>
      <c r="E421" s="48" t="s">
        <v>1667</v>
      </c>
    </row>
    <row r="422" spans="1:5" ht="24.95" customHeight="1" x14ac:dyDescent="0.25">
      <c r="A422" s="45">
        <f t="shared" si="6"/>
        <v>420</v>
      </c>
      <c r="B422" s="46" t="s">
        <v>1188</v>
      </c>
      <c r="C422" s="47" t="s">
        <v>1559</v>
      </c>
      <c r="D422" s="46" t="s">
        <v>309</v>
      </c>
      <c r="E422" s="48" t="s">
        <v>1667</v>
      </c>
    </row>
    <row r="423" spans="1:5" ht="24.95" customHeight="1" x14ac:dyDescent="0.25">
      <c r="A423" s="45">
        <f t="shared" si="6"/>
        <v>421</v>
      </c>
      <c r="B423" s="49" t="s">
        <v>357</v>
      </c>
      <c r="C423" s="47" t="s">
        <v>1559</v>
      </c>
      <c r="D423" s="46" t="s">
        <v>309</v>
      </c>
      <c r="E423" s="48" t="s">
        <v>1667</v>
      </c>
    </row>
    <row r="424" spans="1:5" ht="24.95" customHeight="1" x14ac:dyDescent="0.25">
      <c r="A424" s="45">
        <f t="shared" si="6"/>
        <v>422</v>
      </c>
      <c r="B424" s="49" t="s">
        <v>1629</v>
      </c>
      <c r="C424" s="47" t="s">
        <v>1559</v>
      </c>
      <c r="D424" s="46" t="s">
        <v>309</v>
      </c>
      <c r="E424" s="48" t="s">
        <v>1667</v>
      </c>
    </row>
    <row r="425" spans="1:5" ht="24.95" customHeight="1" x14ac:dyDescent="0.25">
      <c r="A425" s="45">
        <f t="shared" si="6"/>
        <v>423</v>
      </c>
      <c r="B425" s="49" t="s">
        <v>354</v>
      </c>
      <c r="C425" s="47" t="s">
        <v>1559</v>
      </c>
      <c r="D425" s="46" t="s">
        <v>309</v>
      </c>
      <c r="E425" s="48" t="s">
        <v>1667</v>
      </c>
    </row>
    <row r="426" spans="1:5" ht="24.95" customHeight="1" x14ac:dyDescent="0.25">
      <c r="A426" s="45">
        <f t="shared" si="6"/>
        <v>424</v>
      </c>
      <c r="B426" s="49" t="s">
        <v>352</v>
      </c>
      <c r="C426" s="47" t="s">
        <v>1559</v>
      </c>
      <c r="D426" s="46" t="s">
        <v>309</v>
      </c>
      <c r="E426" s="48" t="s">
        <v>1667</v>
      </c>
    </row>
    <row r="427" spans="1:5" ht="24.95" customHeight="1" x14ac:dyDescent="0.25">
      <c r="A427" s="45">
        <f t="shared" si="6"/>
        <v>425</v>
      </c>
      <c r="B427" s="49" t="s">
        <v>350</v>
      </c>
      <c r="C427" s="47" t="s">
        <v>1559</v>
      </c>
      <c r="D427" s="46" t="s">
        <v>309</v>
      </c>
      <c r="E427" s="48" t="s">
        <v>1667</v>
      </c>
    </row>
    <row r="428" spans="1:5" ht="24.95" customHeight="1" x14ac:dyDescent="0.25">
      <c r="A428" s="45">
        <f t="shared" si="6"/>
        <v>426</v>
      </c>
      <c r="B428" s="49" t="s">
        <v>348</v>
      </c>
      <c r="C428" s="47" t="s">
        <v>1559</v>
      </c>
      <c r="D428" s="46" t="s">
        <v>309</v>
      </c>
      <c r="E428" s="48" t="s">
        <v>1667</v>
      </c>
    </row>
    <row r="429" spans="1:5" ht="24.95" customHeight="1" x14ac:dyDescent="0.25">
      <c r="A429" s="45">
        <f t="shared" si="6"/>
        <v>427</v>
      </c>
      <c r="B429" s="46" t="s">
        <v>1657</v>
      </c>
      <c r="C429" s="47" t="s">
        <v>1559</v>
      </c>
      <c r="D429" s="46" t="s">
        <v>309</v>
      </c>
      <c r="E429" s="48" t="s">
        <v>1667</v>
      </c>
    </row>
    <row r="430" spans="1:5" ht="24.95" customHeight="1" x14ac:dyDescent="0.25">
      <c r="A430" s="45">
        <f t="shared" si="6"/>
        <v>428</v>
      </c>
      <c r="B430" s="49" t="s">
        <v>345</v>
      </c>
      <c r="C430" s="47" t="s">
        <v>1559</v>
      </c>
      <c r="D430" s="46" t="s">
        <v>309</v>
      </c>
      <c r="E430" s="48" t="s">
        <v>1667</v>
      </c>
    </row>
    <row r="431" spans="1:5" ht="24.95" customHeight="1" x14ac:dyDescent="0.25">
      <c r="A431" s="45">
        <f t="shared" si="6"/>
        <v>429</v>
      </c>
      <c r="B431" s="49" t="s">
        <v>343</v>
      </c>
      <c r="C431" s="47" t="s">
        <v>1559</v>
      </c>
      <c r="D431" s="46" t="s">
        <v>309</v>
      </c>
      <c r="E431" s="48" t="s">
        <v>1667</v>
      </c>
    </row>
    <row r="432" spans="1:5" ht="24.95" customHeight="1" x14ac:dyDescent="0.25">
      <c r="A432" s="45">
        <f t="shared" si="6"/>
        <v>430</v>
      </c>
      <c r="B432" s="49" t="s">
        <v>341</v>
      </c>
      <c r="C432" s="47" t="s">
        <v>1559</v>
      </c>
      <c r="D432" s="46" t="s">
        <v>309</v>
      </c>
      <c r="E432" s="48" t="s">
        <v>1667</v>
      </c>
    </row>
    <row r="433" spans="1:5" ht="24.95" customHeight="1" x14ac:dyDescent="0.25">
      <c r="A433" s="45">
        <f t="shared" si="6"/>
        <v>431</v>
      </c>
      <c r="B433" s="49" t="s">
        <v>339</v>
      </c>
      <c r="C433" s="47" t="s">
        <v>1559</v>
      </c>
      <c r="D433" s="46" t="s">
        <v>309</v>
      </c>
      <c r="E433" s="48" t="s">
        <v>1667</v>
      </c>
    </row>
    <row r="434" spans="1:5" ht="24.95" customHeight="1" x14ac:dyDescent="0.25">
      <c r="A434" s="45">
        <f t="shared" si="6"/>
        <v>432</v>
      </c>
      <c r="B434" s="49" t="s">
        <v>337</v>
      </c>
      <c r="C434" s="47" t="s">
        <v>1559</v>
      </c>
      <c r="D434" s="46" t="s">
        <v>309</v>
      </c>
      <c r="E434" s="48" t="s">
        <v>1667</v>
      </c>
    </row>
    <row r="435" spans="1:5" ht="24.95" customHeight="1" x14ac:dyDescent="0.25">
      <c r="A435" s="45">
        <f t="shared" si="6"/>
        <v>433</v>
      </c>
      <c r="B435" s="49" t="s">
        <v>335</v>
      </c>
      <c r="C435" s="47" t="s">
        <v>1559</v>
      </c>
      <c r="D435" s="46" t="s">
        <v>309</v>
      </c>
      <c r="E435" s="48" t="s">
        <v>1667</v>
      </c>
    </row>
    <row r="436" spans="1:5" ht="24.95" customHeight="1" x14ac:dyDescent="0.25">
      <c r="A436" s="45">
        <f t="shared" si="6"/>
        <v>434</v>
      </c>
      <c r="B436" s="49" t="s">
        <v>333</v>
      </c>
      <c r="C436" s="47" t="s">
        <v>1559</v>
      </c>
      <c r="D436" s="46" t="s">
        <v>309</v>
      </c>
      <c r="E436" s="48" t="s">
        <v>1667</v>
      </c>
    </row>
    <row r="437" spans="1:5" ht="24.95" customHeight="1" x14ac:dyDescent="0.25">
      <c r="A437" s="45">
        <f t="shared" si="6"/>
        <v>435</v>
      </c>
      <c r="B437" s="49" t="s">
        <v>1593</v>
      </c>
      <c r="C437" s="47" t="s">
        <v>1559</v>
      </c>
      <c r="D437" s="46" t="s">
        <v>309</v>
      </c>
      <c r="E437" s="48" t="s">
        <v>1667</v>
      </c>
    </row>
    <row r="438" spans="1:5" ht="24.95" customHeight="1" x14ac:dyDescent="0.25">
      <c r="A438" s="45">
        <f t="shared" si="6"/>
        <v>436</v>
      </c>
      <c r="B438" s="49" t="s">
        <v>330</v>
      </c>
      <c r="C438" s="47" t="s">
        <v>1559</v>
      </c>
      <c r="D438" s="46" t="s">
        <v>309</v>
      </c>
      <c r="E438" s="48" t="s">
        <v>1667</v>
      </c>
    </row>
    <row r="439" spans="1:5" ht="24.95" customHeight="1" x14ac:dyDescent="0.25">
      <c r="A439" s="45">
        <f t="shared" si="6"/>
        <v>437</v>
      </c>
      <c r="B439" s="46" t="s">
        <v>1648</v>
      </c>
      <c r="C439" s="47" t="s">
        <v>1559</v>
      </c>
      <c r="D439" s="46" t="s">
        <v>309</v>
      </c>
      <c r="E439" s="48" t="s">
        <v>1667</v>
      </c>
    </row>
    <row r="440" spans="1:5" ht="24.95" customHeight="1" x14ac:dyDescent="0.25">
      <c r="A440" s="45">
        <f t="shared" si="6"/>
        <v>438</v>
      </c>
      <c r="B440" s="49" t="s">
        <v>327</v>
      </c>
      <c r="C440" s="47" t="s">
        <v>1559</v>
      </c>
      <c r="D440" s="46" t="s">
        <v>309</v>
      </c>
      <c r="E440" s="48" t="s">
        <v>1667</v>
      </c>
    </row>
    <row r="441" spans="1:5" ht="24.95" customHeight="1" x14ac:dyDescent="0.25">
      <c r="A441" s="45">
        <f t="shared" si="6"/>
        <v>439</v>
      </c>
      <c r="B441" s="46" t="s">
        <v>1222</v>
      </c>
      <c r="C441" s="47" t="s">
        <v>1559</v>
      </c>
      <c r="D441" s="46" t="s">
        <v>309</v>
      </c>
      <c r="E441" s="48" t="s">
        <v>1667</v>
      </c>
    </row>
    <row r="442" spans="1:5" ht="24.95" customHeight="1" x14ac:dyDescent="0.25">
      <c r="A442" s="45">
        <f t="shared" si="6"/>
        <v>440</v>
      </c>
      <c r="B442" s="49" t="s">
        <v>324</v>
      </c>
      <c r="C442" s="47" t="s">
        <v>1559</v>
      </c>
      <c r="D442" s="46" t="s">
        <v>309</v>
      </c>
      <c r="E442" s="48" t="s">
        <v>1667</v>
      </c>
    </row>
    <row r="443" spans="1:5" ht="24.95" customHeight="1" x14ac:dyDescent="0.25">
      <c r="A443" s="45">
        <f t="shared" si="6"/>
        <v>441</v>
      </c>
      <c r="B443" s="49" t="s">
        <v>322</v>
      </c>
      <c r="C443" s="47" t="s">
        <v>1559</v>
      </c>
      <c r="D443" s="46" t="s">
        <v>309</v>
      </c>
      <c r="E443" s="48" t="s">
        <v>1667</v>
      </c>
    </row>
    <row r="444" spans="1:5" ht="24.95" customHeight="1" x14ac:dyDescent="0.25">
      <c r="A444" s="45">
        <f t="shared" si="6"/>
        <v>442</v>
      </c>
      <c r="B444" s="49" t="s">
        <v>320</v>
      </c>
      <c r="C444" s="47" t="s">
        <v>1559</v>
      </c>
      <c r="D444" s="46" t="s">
        <v>309</v>
      </c>
      <c r="E444" s="48" t="s">
        <v>1667</v>
      </c>
    </row>
    <row r="445" spans="1:5" ht="24.95" customHeight="1" x14ac:dyDescent="0.25">
      <c r="A445" s="45">
        <f t="shared" si="6"/>
        <v>443</v>
      </c>
      <c r="B445" s="46" t="s">
        <v>1217</v>
      </c>
      <c r="C445" s="47" t="s">
        <v>1559</v>
      </c>
      <c r="D445" s="46" t="s">
        <v>309</v>
      </c>
      <c r="E445" s="48" t="s">
        <v>1667</v>
      </c>
    </row>
    <row r="446" spans="1:5" ht="24.95" customHeight="1" x14ac:dyDescent="0.25">
      <c r="A446" s="45">
        <f t="shared" si="6"/>
        <v>444</v>
      </c>
      <c r="B446" s="49" t="s">
        <v>317</v>
      </c>
      <c r="C446" s="47" t="s">
        <v>1559</v>
      </c>
      <c r="D446" s="46" t="s">
        <v>309</v>
      </c>
      <c r="E446" s="48" t="s">
        <v>1667</v>
      </c>
    </row>
    <row r="447" spans="1:5" ht="24.95" customHeight="1" x14ac:dyDescent="0.25">
      <c r="A447" s="45">
        <f t="shared" si="6"/>
        <v>445</v>
      </c>
      <c r="B447" s="46" t="s">
        <v>1194</v>
      </c>
      <c r="C447" s="47" t="s">
        <v>1559</v>
      </c>
      <c r="D447" s="46" t="s">
        <v>309</v>
      </c>
      <c r="E447" s="48" t="s">
        <v>1667</v>
      </c>
    </row>
    <row r="448" spans="1:5" ht="24.95" customHeight="1" x14ac:dyDescent="0.25">
      <c r="A448" s="45">
        <f t="shared" si="6"/>
        <v>446</v>
      </c>
      <c r="B448" s="46" t="s">
        <v>1183</v>
      </c>
      <c r="C448" s="47" t="s">
        <v>1559</v>
      </c>
      <c r="D448" s="46" t="s">
        <v>309</v>
      </c>
      <c r="E448" s="48" t="s">
        <v>1667</v>
      </c>
    </row>
    <row r="449" spans="1:5" ht="24.95" customHeight="1" x14ac:dyDescent="0.25">
      <c r="A449" s="45">
        <f t="shared" si="6"/>
        <v>447</v>
      </c>
      <c r="B449" s="49" t="s">
        <v>122</v>
      </c>
      <c r="C449" s="47" t="s">
        <v>1559</v>
      </c>
      <c r="D449" s="46" t="s">
        <v>309</v>
      </c>
      <c r="E449" s="48" t="s">
        <v>1667</v>
      </c>
    </row>
    <row r="450" spans="1:5" ht="24.95" customHeight="1" x14ac:dyDescent="0.25">
      <c r="A450" s="45">
        <f t="shared" si="6"/>
        <v>448</v>
      </c>
      <c r="B450" s="49" t="s">
        <v>312</v>
      </c>
      <c r="C450" s="47" t="s">
        <v>1559</v>
      </c>
      <c r="D450" s="46" t="s">
        <v>309</v>
      </c>
      <c r="E450" s="48" t="s">
        <v>1667</v>
      </c>
    </row>
    <row r="451" spans="1:5" ht="24.95" customHeight="1" x14ac:dyDescent="0.25">
      <c r="A451" s="45">
        <f t="shared" si="6"/>
        <v>449</v>
      </c>
      <c r="B451" s="49" t="s">
        <v>500</v>
      </c>
      <c r="C451" s="47" t="s">
        <v>1560</v>
      </c>
      <c r="D451" s="46" t="s">
        <v>485</v>
      </c>
      <c r="E451" s="48" t="s">
        <v>1667</v>
      </c>
    </row>
    <row r="452" spans="1:5" ht="24.95" customHeight="1" x14ac:dyDescent="0.25">
      <c r="A452" s="45">
        <f t="shared" si="6"/>
        <v>450</v>
      </c>
      <c r="B452" s="49" t="s">
        <v>493</v>
      </c>
      <c r="C452" s="47" t="s">
        <v>1560</v>
      </c>
      <c r="D452" s="46" t="s">
        <v>485</v>
      </c>
      <c r="E452" s="48" t="s">
        <v>1667</v>
      </c>
    </row>
    <row r="453" spans="1:5" ht="24.95" customHeight="1" x14ac:dyDescent="0.25">
      <c r="A453" s="45">
        <f t="shared" ref="A453:A511" si="7">A452+1</f>
        <v>451</v>
      </c>
      <c r="B453" s="49" t="s">
        <v>486</v>
      </c>
      <c r="C453" s="47" t="s">
        <v>1560</v>
      </c>
      <c r="D453" s="46" t="s">
        <v>485</v>
      </c>
      <c r="E453" s="48" t="s">
        <v>1667</v>
      </c>
    </row>
    <row r="454" spans="1:5" ht="24.95" customHeight="1" x14ac:dyDescent="0.25">
      <c r="A454" s="45">
        <f t="shared" si="7"/>
        <v>452</v>
      </c>
      <c r="B454" s="49" t="s">
        <v>496</v>
      </c>
      <c r="C454" s="47" t="s">
        <v>1560</v>
      </c>
      <c r="D454" s="46" t="s">
        <v>485</v>
      </c>
      <c r="E454" s="48" t="s">
        <v>1667</v>
      </c>
    </row>
    <row r="455" spans="1:5" ht="24.95" customHeight="1" x14ac:dyDescent="0.25">
      <c r="A455" s="45">
        <f t="shared" si="7"/>
        <v>453</v>
      </c>
      <c r="B455" s="49" t="s">
        <v>489</v>
      </c>
      <c r="C455" s="47" t="s">
        <v>1560</v>
      </c>
      <c r="D455" s="46" t="s">
        <v>485</v>
      </c>
      <c r="E455" s="48" t="s">
        <v>1667</v>
      </c>
    </row>
    <row r="456" spans="1:5" ht="24.95" customHeight="1" x14ac:dyDescent="0.25">
      <c r="A456" s="45">
        <f t="shared" si="7"/>
        <v>454</v>
      </c>
      <c r="B456" s="49" t="s">
        <v>498</v>
      </c>
      <c r="C456" s="47" t="s">
        <v>1560</v>
      </c>
      <c r="D456" s="46" t="s">
        <v>485</v>
      </c>
      <c r="E456" s="48" t="s">
        <v>1667</v>
      </c>
    </row>
    <row r="457" spans="1:5" ht="24.95" customHeight="1" x14ac:dyDescent="0.25">
      <c r="A457" s="45">
        <f t="shared" si="7"/>
        <v>455</v>
      </c>
      <c r="B457" s="49" t="s">
        <v>503</v>
      </c>
      <c r="C457" s="47" t="s">
        <v>1560</v>
      </c>
      <c r="D457" s="46" t="s">
        <v>485</v>
      </c>
      <c r="E457" s="48" t="s">
        <v>1667</v>
      </c>
    </row>
    <row r="458" spans="1:5" ht="24.95" customHeight="1" x14ac:dyDescent="0.25">
      <c r="A458" s="45">
        <f t="shared" si="7"/>
        <v>456</v>
      </c>
      <c r="B458" s="49" t="s">
        <v>491</v>
      </c>
      <c r="C458" s="47" t="s">
        <v>1560</v>
      </c>
      <c r="D458" s="46" t="s">
        <v>485</v>
      </c>
      <c r="E458" s="48" t="s">
        <v>1667</v>
      </c>
    </row>
    <row r="459" spans="1:5" ht="24.95" customHeight="1" x14ac:dyDescent="0.25">
      <c r="A459" s="45">
        <f t="shared" si="7"/>
        <v>457</v>
      </c>
      <c r="B459" s="49" t="s">
        <v>553</v>
      </c>
      <c r="C459" s="47" t="s">
        <v>1561</v>
      </c>
      <c r="D459" s="46" t="s">
        <v>548</v>
      </c>
      <c r="E459" s="48" t="s">
        <v>1667</v>
      </c>
    </row>
    <row r="460" spans="1:5" ht="24.95" customHeight="1" x14ac:dyDescent="0.25">
      <c r="A460" s="45">
        <f t="shared" si="7"/>
        <v>458</v>
      </c>
      <c r="B460" s="49" t="s">
        <v>551</v>
      </c>
      <c r="C460" s="47" t="s">
        <v>1561</v>
      </c>
      <c r="D460" s="46" t="s">
        <v>548</v>
      </c>
      <c r="E460" s="48" t="s">
        <v>1667</v>
      </c>
    </row>
    <row r="461" spans="1:5" ht="24.95" customHeight="1" x14ac:dyDescent="0.25">
      <c r="A461" s="45">
        <f t="shared" si="7"/>
        <v>459</v>
      </c>
      <c r="B461" s="49" t="s">
        <v>1571</v>
      </c>
      <c r="C461" s="47" t="s">
        <v>1562</v>
      </c>
      <c r="D461" s="46" t="s">
        <v>421</v>
      </c>
      <c r="E461" s="48" t="s">
        <v>1667</v>
      </c>
    </row>
    <row r="462" spans="1:5" ht="24.95" customHeight="1" x14ac:dyDescent="0.25">
      <c r="A462" s="45">
        <f t="shared" si="7"/>
        <v>460</v>
      </c>
      <c r="B462" s="49" t="s">
        <v>54</v>
      </c>
      <c r="C462" s="47" t="s">
        <v>1562</v>
      </c>
      <c r="D462" s="46" t="s">
        <v>173</v>
      </c>
      <c r="E462" s="48" t="s">
        <v>1667</v>
      </c>
    </row>
    <row r="463" spans="1:5" ht="24.95" customHeight="1" x14ac:dyDescent="0.25">
      <c r="A463" s="45">
        <f t="shared" si="7"/>
        <v>461</v>
      </c>
      <c r="B463" s="49" t="s">
        <v>175</v>
      </c>
      <c r="C463" s="47" t="s">
        <v>1562</v>
      </c>
      <c r="D463" s="46" t="s">
        <v>173</v>
      </c>
      <c r="E463" s="48" t="s">
        <v>1667</v>
      </c>
    </row>
    <row r="464" spans="1:5" ht="24.95" customHeight="1" x14ac:dyDescent="0.25">
      <c r="A464" s="45">
        <f t="shared" si="7"/>
        <v>462</v>
      </c>
      <c r="B464" s="49" t="s">
        <v>1117</v>
      </c>
      <c r="C464" s="47" t="s">
        <v>1563</v>
      </c>
      <c r="D464" s="46" t="s">
        <v>1103</v>
      </c>
      <c r="E464" s="48" t="s">
        <v>1667</v>
      </c>
    </row>
    <row r="465" spans="1:5" ht="24.95" customHeight="1" x14ac:dyDescent="0.25">
      <c r="A465" s="45">
        <f t="shared" si="7"/>
        <v>463</v>
      </c>
      <c r="B465" s="49" t="s">
        <v>1127</v>
      </c>
      <c r="C465" s="47" t="s">
        <v>1563</v>
      </c>
      <c r="D465" s="46" t="s">
        <v>1103</v>
      </c>
      <c r="E465" s="48" t="s">
        <v>1667</v>
      </c>
    </row>
    <row r="466" spans="1:5" ht="24.95" customHeight="1" x14ac:dyDescent="0.25">
      <c r="A466" s="45">
        <f t="shared" si="7"/>
        <v>464</v>
      </c>
      <c r="B466" s="49" t="s">
        <v>1111</v>
      </c>
      <c r="C466" s="47" t="s">
        <v>1563</v>
      </c>
      <c r="D466" s="46" t="s">
        <v>1103</v>
      </c>
      <c r="E466" s="48" t="s">
        <v>1667</v>
      </c>
    </row>
    <row r="467" spans="1:5" ht="24.95" customHeight="1" x14ac:dyDescent="0.25">
      <c r="A467" s="45">
        <f t="shared" si="7"/>
        <v>465</v>
      </c>
      <c r="B467" s="49" t="s">
        <v>1113</v>
      </c>
      <c r="C467" s="47" t="s">
        <v>1563</v>
      </c>
      <c r="D467" s="46" t="s">
        <v>1103</v>
      </c>
      <c r="E467" s="48" t="s">
        <v>1667</v>
      </c>
    </row>
    <row r="468" spans="1:5" ht="24.95" customHeight="1" x14ac:dyDescent="0.25">
      <c r="A468" s="45">
        <f t="shared" si="7"/>
        <v>466</v>
      </c>
      <c r="B468" s="49" t="s">
        <v>1131</v>
      </c>
      <c r="C468" s="47" t="s">
        <v>1563</v>
      </c>
      <c r="D468" s="46" t="s">
        <v>1103</v>
      </c>
      <c r="E468" s="48" t="s">
        <v>1667</v>
      </c>
    </row>
    <row r="469" spans="1:5" ht="24.95" customHeight="1" x14ac:dyDescent="0.25">
      <c r="A469" s="45">
        <f t="shared" si="7"/>
        <v>467</v>
      </c>
      <c r="B469" s="49" t="s">
        <v>1109</v>
      </c>
      <c r="C469" s="47" t="s">
        <v>1563</v>
      </c>
      <c r="D469" s="46" t="s">
        <v>1103</v>
      </c>
      <c r="E469" s="48" t="s">
        <v>1667</v>
      </c>
    </row>
    <row r="470" spans="1:5" ht="24.95" customHeight="1" x14ac:dyDescent="0.25">
      <c r="A470" s="45">
        <f t="shared" si="7"/>
        <v>468</v>
      </c>
      <c r="B470" s="49" t="s">
        <v>1115</v>
      </c>
      <c r="C470" s="47" t="s">
        <v>1563</v>
      </c>
      <c r="D470" s="46" t="s">
        <v>1103</v>
      </c>
      <c r="E470" s="48" t="s">
        <v>1667</v>
      </c>
    </row>
    <row r="471" spans="1:5" ht="24.95" customHeight="1" x14ac:dyDescent="0.25">
      <c r="A471" s="45">
        <f t="shared" si="7"/>
        <v>469</v>
      </c>
      <c r="B471" s="49" t="s">
        <v>1125</v>
      </c>
      <c r="C471" s="47" t="s">
        <v>1563</v>
      </c>
      <c r="D471" s="46" t="s">
        <v>1103</v>
      </c>
      <c r="E471" s="48" t="s">
        <v>1667</v>
      </c>
    </row>
    <row r="472" spans="1:5" ht="24.95" customHeight="1" x14ac:dyDescent="0.25">
      <c r="A472" s="45">
        <f t="shared" si="7"/>
        <v>470</v>
      </c>
      <c r="B472" s="49" t="s">
        <v>1123</v>
      </c>
      <c r="C472" s="47" t="s">
        <v>1563</v>
      </c>
      <c r="D472" s="46" t="s">
        <v>1103</v>
      </c>
      <c r="E472" s="48" t="s">
        <v>1667</v>
      </c>
    </row>
    <row r="473" spans="1:5" ht="24.95" customHeight="1" x14ac:dyDescent="0.25">
      <c r="A473" s="45">
        <f t="shared" si="7"/>
        <v>471</v>
      </c>
      <c r="B473" s="49" t="s">
        <v>1106</v>
      </c>
      <c r="C473" s="47" t="s">
        <v>1563</v>
      </c>
      <c r="D473" s="46" t="s">
        <v>1103</v>
      </c>
      <c r="E473" s="48" t="s">
        <v>1667</v>
      </c>
    </row>
    <row r="474" spans="1:5" ht="24.95" customHeight="1" x14ac:dyDescent="0.25">
      <c r="A474" s="45">
        <f t="shared" si="7"/>
        <v>472</v>
      </c>
      <c r="B474" s="49" t="s">
        <v>1119</v>
      </c>
      <c r="C474" s="47" t="s">
        <v>1563</v>
      </c>
      <c r="D474" s="46" t="s">
        <v>1103</v>
      </c>
      <c r="E474" s="48" t="s">
        <v>1667</v>
      </c>
    </row>
    <row r="475" spans="1:5" ht="24.95" customHeight="1" x14ac:dyDescent="0.25">
      <c r="A475" s="45">
        <f t="shared" si="7"/>
        <v>473</v>
      </c>
      <c r="B475" s="49" t="s">
        <v>1121</v>
      </c>
      <c r="C475" s="47" t="s">
        <v>1563</v>
      </c>
      <c r="D475" s="46" t="s">
        <v>1103</v>
      </c>
      <c r="E475" s="48" t="s">
        <v>1667</v>
      </c>
    </row>
    <row r="476" spans="1:5" ht="24.95" customHeight="1" x14ac:dyDescent="0.25">
      <c r="A476" s="45">
        <f t="shared" si="7"/>
        <v>474</v>
      </c>
      <c r="B476" s="49" t="s">
        <v>1129</v>
      </c>
      <c r="C476" s="47" t="s">
        <v>1563</v>
      </c>
      <c r="D476" s="46" t="s">
        <v>1103</v>
      </c>
      <c r="E476" s="48" t="s">
        <v>1667</v>
      </c>
    </row>
    <row r="477" spans="1:5" ht="24.95" customHeight="1" x14ac:dyDescent="0.25">
      <c r="A477" s="45">
        <f t="shared" si="7"/>
        <v>475</v>
      </c>
      <c r="B477" s="49" t="s">
        <v>1133</v>
      </c>
      <c r="C477" s="47" t="s">
        <v>1563</v>
      </c>
      <c r="D477" s="46" t="s">
        <v>1103</v>
      </c>
      <c r="E477" s="48" t="s">
        <v>1667</v>
      </c>
    </row>
    <row r="478" spans="1:5" ht="24.95" customHeight="1" x14ac:dyDescent="0.25">
      <c r="A478" s="45">
        <f t="shared" si="7"/>
        <v>476</v>
      </c>
      <c r="B478" s="49" t="s">
        <v>1577</v>
      </c>
      <c r="C478" s="47" t="s">
        <v>1564</v>
      </c>
      <c r="D478" s="46" t="s">
        <v>154</v>
      </c>
      <c r="E478" s="48" t="s">
        <v>1667</v>
      </c>
    </row>
    <row r="479" spans="1:5" ht="24.95" customHeight="1" x14ac:dyDescent="0.25">
      <c r="A479" s="45">
        <f t="shared" si="7"/>
        <v>477</v>
      </c>
      <c r="B479" s="49" t="s">
        <v>1576</v>
      </c>
      <c r="C479" s="47" t="s">
        <v>1564</v>
      </c>
      <c r="D479" s="46" t="s">
        <v>154</v>
      </c>
      <c r="E479" s="48" t="s">
        <v>1667</v>
      </c>
    </row>
    <row r="480" spans="1:5" ht="24.95" customHeight="1" x14ac:dyDescent="0.25">
      <c r="A480" s="45">
        <f t="shared" si="7"/>
        <v>478</v>
      </c>
      <c r="B480" s="49" t="s">
        <v>1575</v>
      </c>
      <c r="C480" s="47" t="s">
        <v>1564</v>
      </c>
      <c r="D480" s="46" t="s">
        <v>154</v>
      </c>
      <c r="E480" s="48" t="s">
        <v>1667</v>
      </c>
    </row>
    <row r="481" spans="1:5" ht="24.95" customHeight="1" x14ac:dyDescent="0.25">
      <c r="A481" s="45">
        <f t="shared" si="7"/>
        <v>479</v>
      </c>
      <c r="B481" s="49" t="s">
        <v>155</v>
      </c>
      <c r="C481" s="47" t="s">
        <v>1564</v>
      </c>
      <c r="D481" s="46" t="s">
        <v>154</v>
      </c>
      <c r="E481" s="48" t="s">
        <v>1667</v>
      </c>
    </row>
    <row r="482" spans="1:5" ht="24.95" customHeight="1" x14ac:dyDescent="0.25">
      <c r="A482" s="45">
        <f t="shared" si="7"/>
        <v>480</v>
      </c>
      <c r="B482" s="49" t="s">
        <v>1574</v>
      </c>
      <c r="C482" s="47" t="s">
        <v>1564</v>
      </c>
      <c r="D482" s="46" t="s">
        <v>154</v>
      </c>
      <c r="E482" s="48" t="s">
        <v>1667</v>
      </c>
    </row>
    <row r="483" spans="1:5" ht="24.95" customHeight="1" x14ac:dyDescent="0.25">
      <c r="A483" s="45">
        <f t="shared" si="7"/>
        <v>481</v>
      </c>
      <c r="B483" s="49" t="s">
        <v>1572</v>
      </c>
      <c r="C483" s="47" t="s">
        <v>1564</v>
      </c>
      <c r="D483" s="46" t="s">
        <v>154</v>
      </c>
      <c r="E483" s="48" t="s">
        <v>1667</v>
      </c>
    </row>
    <row r="484" spans="1:5" ht="24.95" customHeight="1" x14ac:dyDescent="0.25">
      <c r="A484" s="45">
        <f t="shared" si="7"/>
        <v>482</v>
      </c>
      <c r="B484" s="49" t="s">
        <v>856</v>
      </c>
      <c r="C484" s="47" t="s">
        <v>1565</v>
      </c>
      <c r="D484" s="46" t="s">
        <v>818</v>
      </c>
      <c r="E484" s="48" t="s">
        <v>1667</v>
      </c>
    </row>
    <row r="485" spans="1:5" ht="24.95" customHeight="1" x14ac:dyDescent="0.25">
      <c r="A485" s="45">
        <f t="shared" si="7"/>
        <v>483</v>
      </c>
      <c r="B485" s="49" t="s">
        <v>858</v>
      </c>
      <c r="C485" s="47" t="s">
        <v>1565</v>
      </c>
      <c r="D485" s="46" t="s">
        <v>818</v>
      </c>
      <c r="E485" s="48" t="s">
        <v>1667</v>
      </c>
    </row>
    <row r="486" spans="1:5" ht="24.95" customHeight="1" x14ac:dyDescent="0.25">
      <c r="A486" s="45">
        <f t="shared" si="7"/>
        <v>484</v>
      </c>
      <c r="B486" s="49" t="s">
        <v>854</v>
      </c>
      <c r="C486" s="47" t="s">
        <v>1565</v>
      </c>
      <c r="D486" s="46" t="s">
        <v>818</v>
      </c>
      <c r="E486" s="48" t="s">
        <v>1667</v>
      </c>
    </row>
    <row r="487" spans="1:5" ht="24.95" customHeight="1" x14ac:dyDescent="0.25">
      <c r="A487" s="45">
        <f t="shared" si="7"/>
        <v>485</v>
      </c>
      <c r="B487" s="49" t="s">
        <v>850</v>
      </c>
      <c r="C487" s="47" t="s">
        <v>1565</v>
      </c>
      <c r="D487" s="46" t="s">
        <v>818</v>
      </c>
      <c r="E487" s="48" t="s">
        <v>1667</v>
      </c>
    </row>
    <row r="488" spans="1:5" ht="24.95" customHeight="1" x14ac:dyDescent="0.25">
      <c r="A488" s="45">
        <f t="shared" si="7"/>
        <v>486</v>
      </c>
      <c r="B488" s="49" t="s">
        <v>860</v>
      </c>
      <c r="C488" s="47" t="s">
        <v>1565</v>
      </c>
      <c r="D488" s="46" t="s">
        <v>818</v>
      </c>
      <c r="E488" s="48" t="s">
        <v>1667</v>
      </c>
    </row>
    <row r="489" spans="1:5" ht="24.95" customHeight="1" x14ac:dyDescent="0.25">
      <c r="A489" s="45">
        <f t="shared" si="7"/>
        <v>487</v>
      </c>
      <c r="B489" s="49" t="s">
        <v>44</v>
      </c>
      <c r="C489" s="47" t="s">
        <v>1565</v>
      </c>
      <c r="D489" s="46" t="s">
        <v>818</v>
      </c>
      <c r="E489" s="48" t="s">
        <v>1667</v>
      </c>
    </row>
    <row r="490" spans="1:5" ht="24.95" customHeight="1" x14ac:dyDescent="0.25">
      <c r="A490" s="45">
        <f t="shared" si="7"/>
        <v>488</v>
      </c>
      <c r="B490" s="49" t="s">
        <v>869</v>
      </c>
      <c r="C490" s="47" t="s">
        <v>1565</v>
      </c>
      <c r="D490" s="46" t="s">
        <v>818</v>
      </c>
      <c r="E490" s="48" t="s">
        <v>1667</v>
      </c>
    </row>
    <row r="491" spans="1:5" ht="24.95" customHeight="1" x14ac:dyDescent="0.25">
      <c r="A491" s="45">
        <f t="shared" si="7"/>
        <v>489</v>
      </c>
      <c r="B491" s="49" t="s">
        <v>866</v>
      </c>
      <c r="C491" s="47" t="s">
        <v>1565</v>
      </c>
      <c r="D491" s="46" t="s">
        <v>818</v>
      </c>
      <c r="E491" s="48" t="s">
        <v>1667</v>
      </c>
    </row>
    <row r="492" spans="1:5" ht="24.95" customHeight="1" x14ac:dyDescent="0.25">
      <c r="A492" s="45">
        <f t="shared" si="7"/>
        <v>490</v>
      </c>
      <c r="B492" s="49" t="s">
        <v>862</v>
      </c>
      <c r="C492" s="47" t="s">
        <v>1565</v>
      </c>
      <c r="D492" s="46" t="s">
        <v>818</v>
      </c>
      <c r="E492" s="48" t="s">
        <v>1667</v>
      </c>
    </row>
    <row r="493" spans="1:5" ht="24.95" customHeight="1" x14ac:dyDescent="0.25">
      <c r="A493" s="45">
        <f t="shared" si="7"/>
        <v>491</v>
      </c>
      <c r="B493" s="49" t="s">
        <v>852</v>
      </c>
      <c r="C493" s="47" t="s">
        <v>1565</v>
      </c>
      <c r="D493" s="46" t="s">
        <v>818</v>
      </c>
      <c r="E493" s="48" t="s">
        <v>1667</v>
      </c>
    </row>
    <row r="494" spans="1:5" ht="24.95" customHeight="1" x14ac:dyDescent="0.25">
      <c r="A494" s="45">
        <f t="shared" si="7"/>
        <v>492</v>
      </c>
      <c r="B494" s="49" t="s">
        <v>842</v>
      </c>
      <c r="C494" s="47" t="s">
        <v>1565</v>
      </c>
      <c r="D494" s="46" t="s">
        <v>818</v>
      </c>
      <c r="E494" s="48" t="s">
        <v>1667</v>
      </c>
    </row>
    <row r="495" spans="1:5" ht="24.95" customHeight="1" x14ac:dyDescent="0.25">
      <c r="A495" s="45">
        <f t="shared" si="7"/>
        <v>493</v>
      </c>
      <c r="B495" s="49" t="s">
        <v>840</v>
      </c>
      <c r="C495" s="47" t="s">
        <v>1565</v>
      </c>
      <c r="D495" s="46" t="s">
        <v>818</v>
      </c>
      <c r="E495" s="48" t="s">
        <v>1667</v>
      </c>
    </row>
    <row r="496" spans="1:5" ht="24.95" customHeight="1" x14ac:dyDescent="0.25">
      <c r="A496" s="45">
        <f t="shared" si="7"/>
        <v>494</v>
      </c>
      <c r="B496" s="49" t="s">
        <v>846</v>
      </c>
      <c r="C496" s="47" t="s">
        <v>1565</v>
      </c>
      <c r="D496" s="46" t="s">
        <v>818</v>
      </c>
      <c r="E496" s="48" t="s">
        <v>1667</v>
      </c>
    </row>
    <row r="497" spans="1:5" ht="24.95" customHeight="1" x14ac:dyDescent="0.25">
      <c r="A497" s="45">
        <f t="shared" si="7"/>
        <v>495</v>
      </c>
      <c r="B497" s="49" t="s">
        <v>844</v>
      </c>
      <c r="C497" s="47" t="s">
        <v>1565</v>
      </c>
      <c r="D497" s="46" t="s">
        <v>818</v>
      </c>
      <c r="E497" s="48" t="s">
        <v>1667</v>
      </c>
    </row>
    <row r="498" spans="1:5" ht="24.95" customHeight="1" x14ac:dyDescent="0.25">
      <c r="A498" s="45">
        <f t="shared" si="7"/>
        <v>496</v>
      </c>
      <c r="B498" s="49" t="s">
        <v>848</v>
      </c>
      <c r="C498" s="47" t="s">
        <v>1565</v>
      </c>
      <c r="D498" s="46" t="s">
        <v>818</v>
      </c>
      <c r="E498" s="48" t="s">
        <v>1667</v>
      </c>
    </row>
    <row r="499" spans="1:5" ht="24.95" customHeight="1" x14ac:dyDescent="0.25">
      <c r="A499" s="45">
        <f t="shared" si="7"/>
        <v>497</v>
      </c>
      <c r="B499" s="49" t="s">
        <v>830</v>
      </c>
      <c r="C499" s="47" t="s">
        <v>1565</v>
      </c>
      <c r="D499" s="46" t="s">
        <v>818</v>
      </c>
      <c r="E499" s="48" t="s">
        <v>1667</v>
      </c>
    </row>
    <row r="500" spans="1:5" ht="24.95" customHeight="1" x14ac:dyDescent="0.25">
      <c r="A500" s="45">
        <f t="shared" si="7"/>
        <v>498</v>
      </c>
      <c r="B500" s="49" t="s">
        <v>1658</v>
      </c>
      <c r="C500" s="47" t="s">
        <v>1565</v>
      </c>
      <c r="D500" s="46" t="s">
        <v>818</v>
      </c>
      <c r="E500" s="48" t="s">
        <v>1667</v>
      </c>
    </row>
    <row r="501" spans="1:5" ht="24.95" customHeight="1" x14ac:dyDescent="0.25">
      <c r="A501" s="45">
        <f t="shared" si="7"/>
        <v>499</v>
      </c>
      <c r="B501" s="49" t="s">
        <v>125</v>
      </c>
      <c r="C501" s="47" t="s">
        <v>1565</v>
      </c>
      <c r="D501" s="46" t="s">
        <v>818</v>
      </c>
      <c r="E501" s="48" t="s">
        <v>1667</v>
      </c>
    </row>
    <row r="502" spans="1:5" ht="24.95" customHeight="1" x14ac:dyDescent="0.25">
      <c r="A502" s="45">
        <f t="shared" si="7"/>
        <v>500</v>
      </c>
      <c r="B502" s="49" t="s">
        <v>832</v>
      </c>
      <c r="C502" s="47" t="s">
        <v>1565</v>
      </c>
      <c r="D502" s="46" t="s">
        <v>818</v>
      </c>
      <c r="E502" s="48" t="s">
        <v>1667</v>
      </c>
    </row>
    <row r="503" spans="1:5" ht="24.95" customHeight="1" x14ac:dyDescent="0.25">
      <c r="A503" s="45">
        <f t="shared" si="7"/>
        <v>501</v>
      </c>
      <c r="B503" s="49" t="s">
        <v>838</v>
      </c>
      <c r="C503" s="47" t="s">
        <v>1565</v>
      </c>
      <c r="D503" s="46" t="s">
        <v>818</v>
      </c>
      <c r="E503" s="48" t="s">
        <v>1667</v>
      </c>
    </row>
    <row r="504" spans="1:5" ht="24.95" customHeight="1" x14ac:dyDescent="0.25">
      <c r="A504" s="45">
        <f t="shared" si="7"/>
        <v>502</v>
      </c>
      <c r="B504" s="49" t="s">
        <v>836</v>
      </c>
      <c r="C504" s="47" t="s">
        <v>1565</v>
      </c>
      <c r="D504" s="46" t="s">
        <v>818</v>
      </c>
      <c r="E504" s="48" t="s">
        <v>1667</v>
      </c>
    </row>
    <row r="505" spans="1:5" ht="24.95" customHeight="1" x14ac:dyDescent="0.25">
      <c r="A505" s="45">
        <f t="shared" si="7"/>
        <v>503</v>
      </c>
      <c r="B505" s="49" t="s">
        <v>821</v>
      </c>
      <c r="C505" s="47" t="s">
        <v>1565</v>
      </c>
      <c r="D505" s="46" t="s">
        <v>818</v>
      </c>
      <c r="E505" s="48" t="s">
        <v>1667</v>
      </c>
    </row>
    <row r="506" spans="1:5" ht="24.95" customHeight="1" x14ac:dyDescent="0.25">
      <c r="A506" s="45">
        <f t="shared" si="7"/>
        <v>504</v>
      </c>
      <c r="B506" s="49" t="s">
        <v>823</v>
      </c>
      <c r="C506" s="47" t="s">
        <v>1565</v>
      </c>
      <c r="D506" s="46" t="s">
        <v>818</v>
      </c>
      <c r="E506" s="48" t="s">
        <v>1667</v>
      </c>
    </row>
    <row r="507" spans="1:5" ht="24.95" customHeight="1" x14ac:dyDescent="0.25">
      <c r="A507" s="45">
        <f t="shared" si="7"/>
        <v>505</v>
      </c>
      <c r="B507" s="49" t="s">
        <v>826</v>
      </c>
      <c r="C507" s="47" t="s">
        <v>1565</v>
      </c>
      <c r="D507" s="46" t="s">
        <v>818</v>
      </c>
      <c r="E507" s="48" t="s">
        <v>1667</v>
      </c>
    </row>
    <row r="508" spans="1:5" ht="24.95" customHeight="1" x14ac:dyDescent="0.25">
      <c r="A508" s="45">
        <f t="shared" si="7"/>
        <v>506</v>
      </c>
      <c r="B508" s="49" t="s">
        <v>95</v>
      </c>
      <c r="C508" s="47" t="s">
        <v>1565</v>
      </c>
      <c r="D508" s="46" t="s">
        <v>818</v>
      </c>
      <c r="E508" s="48" t="s">
        <v>1667</v>
      </c>
    </row>
    <row r="509" spans="1:5" ht="24.95" customHeight="1" x14ac:dyDescent="0.25">
      <c r="A509" s="45">
        <f t="shared" si="7"/>
        <v>507</v>
      </c>
      <c r="B509" s="49" t="s">
        <v>819</v>
      </c>
      <c r="C509" s="47" t="s">
        <v>1565</v>
      </c>
      <c r="D509" s="46" t="s">
        <v>818</v>
      </c>
      <c r="E509" s="48" t="s">
        <v>1667</v>
      </c>
    </row>
    <row r="510" spans="1:5" ht="24.95" customHeight="1" x14ac:dyDescent="0.25">
      <c r="A510" s="45">
        <f t="shared" si="7"/>
        <v>508</v>
      </c>
      <c r="B510" s="46" t="s">
        <v>1256</v>
      </c>
      <c r="C510" s="47" t="s">
        <v>1566</v>
      </c>
      <c r="D510" s="46" t="s">
        <v>605</v>
      </c>
      <c r="E510" s="48" t="s">
        <v>1667</v>
      </c>
    </row>
    <row r="511" spans="1:5" ht="24.95" customHeight="1" x14ac:dyDescent="0.25">
      <c r="A511" s="45">
        <f t="shared" si="7"/>
        <v>509</v>
      </c>
      <c r="B511" s="49" t="s">
        <v>606</v>
      </c>
      <c r="C511" s="47" t="s">
        <v>1566</v>
      </c>
      <c r="D511" s="46" t="s">
        <v>605</v>
      </c>
      <c r="E511" s="48" t="s">
        <v>1667</v>
      </c>
    </row>
    <row r="512" spans="1:5" x14ac:dyDescent="0.25">
      <c r="A512"/>
      <c r="C512"/>
    </row>
    <row r="513" spans="1:3" x14ac:dyDescent="0.25">
      <c r="A513"/>
      <c r="C513"/>
    </row>
    <row r="514" spans="1:3" x14ac:dyDescent="0.25">
      <c r="A514"/>
      <c r="C514"/>
    </row>
    <row r="515" spans="1:3" x14ac:dyDescent="0.25">
      <c r="A515"/>
      <c r="C515"/>
    </row>
    <row r="516" spans="1:3" x14ac:dyDescent="0.25">
      <c r="A516"/>
      <c r="C516"/>
    </row>
    <row r="517" spans="1:3" x14ac:dyDescent="0.25">
      <c r="A517"/>
      <c r="C517"/>
    </row>
    <row r="518" spans="1:3" x14ac:dyDescent="0.25">
      <c r="A518"/>
      <c r="C518"/>
    </row>
    <row r="519" spans="1:3" x14ac:dyDescent="0.25">
      <c r="A519"/>
      <c r="C519"/>
    </row>
    <row r="520" spans="1:3" x14ac:dyDescent="0.25">
      <c r="A520"/>
      <c r="C520"/>
    </row>
    <row r="521" spans="1:3" x14ac:dyDescent="0.25">
      <c r="A521"/>
      <c r="C521"/>
    </row>
    <row r="522" spans="1:3" x14ac:dyDescent="0.25">
      <c r="A522"/>
      <c r="C522"/>
    </row>
    <row r="523" spans="1:3" x14ac:dyDescent="0.25">
      <c r="A523"/>
      <c r="C523"/>
    </row>
    <row r="524" spans="1:3" x14ac:dyDescent="0.25">
      <c r="A524"/>
      <c r="C524"/>
    </row>
    <row r="525" spans="1:3" x14ac:dyDescent="0.25">
      <c r="A525"/>
      <c r="C525"/>
    </row>
    <row r="526" spans="1:3" x14ac:dyDescent="0.25">
      <c r="A526"/>
      <c r="C526"/>
    </row>
    <row r="527" spans="1:3" x14ac:dyDescent="0.25">
      <c r="A527"/>
      <c r="C527"/>
    </row>
    <row r="528" spans="1:3" x14ac:dyDescent="0.25">
      <c r="A528"/>
      <c r="C528"/>
    </row>
    <row r="529" spans="1:3" x14ac:dyDescent="0.25">
      <c r="A529"/>
      <c r="C529"/>
    </row>
    <row r="530" spans="1:3" x14ac:dyDescent="0.25">
      <c r="A530"/>
      <c r="C530"/>
    </row>
    <row r="531" spans="1:3" x14ac:dyDescent="0.25">
      <c r="A531"/>
      <c r="C531"/>
    </row>
    <row r="532" spans="1:3" x14ac:dyDescent="0.25">
      <c r="A532"/>
      <c r="C532"/>
    </row>
    <row r="533" spans="1:3" x14ac:dyDescent="0.25">
      <c r="A533"/>
      <c r="C533"/>
    </row>
    <row r="534" spans="1:3" x14ac:dyDescent="0.25">
      <c r="A534"/>
      <c r="C534"/>
    </row>
    <row r="535" spans="1:3" x14ac:dyDescent="0.25">
      <c r="A535"/>
      <c r="C535"/>
    </row>
    <row r="536" spans="1:3" x14ac:dyDescent="0.25">
      <c r="A536"/>
      <c r="C536"/>
    </row>
    <row r="537" spans="1:3" x14ac:dyDescent="0.25">
      <c r="A537"/>
      <c r="C537"/>
    </row>
    <row r="538" spans="1:3" x14ac:dyDescent="0.25">
      <c r="A538"/>
      <c r="C538"/>
    </row>
    <row r="539" spans="1:3" x14ac:dyDescent="0.25">
      <c r="A539"/>
      <c r="C539"/>
    </row>
    <row r="540" spans="1:3" x14ac:dyDescent="0.25">
      <c r="A540"/>
      <c r="C540"/>
    </row>
    <row r="541" spans="1:3" x14ac:dyDescent="0.25">
      <c r="A541"/>
      <c r="C541"/>
    </row>
    <row r="542" spans="1:3" x14ac:dyDescent="0.25">
      <c r="A542"/>
      <c r="C542"/>
    </row>
    <row r="543" spans="1:3" x14ac:dyDescent="0.25">
      <c r="A543"/>
      <c r="C543"/>
    </row>
    <row r="544" spans="1:3" x14ac:dyDescent="0.25">
      <c r="A544"/>
      <c r="C544"/>
    </row>
    <row r="545" spans="1:3" x14ac:dyDescent="0.25">
      <c r="A545"/>
      <c r="C545"/>
    </row>
    <row r="546" spans="1:3" x14ac:dyDescent="0.25">
      <c r="A546"/>
      <c r="C546"/>
    </row>
    <row r="547" spans="1:3" x14ac:dyDescent="0.25">
      <c r="A547"/>
      <c r="C547"/>
    </row>
    <row r="548" spans="1:3" x14ac:dyDescent="0.25">
      <c r="A548"/>
      <c r="C548"/>
    </row>
    <row r="549" spans="1:3" x14ac:dyDescent="0.25">
      <c r="A549"/>
      <c r="C549"/>
    </row>
    <row r="550" spans="1:3" x14ac:dyDescent="0.25">
      <c r="A550"/>
      <c r="C550"/>
    </row>
    <row r="551" spans="1:3" x14ac:dyDescent="0.25">
      <c r="A551"/>
      <c r="C551"/>
    </row>
    <row r="552" spans="1:3" x14ac:dyDescent="0.25">
      <c r="A552"/>
      <c r="C552"/>
    </row>
    <row r="553" spans="1:3" x14ac:dyDescent="0.25">
      <c r="A553"/>
      <c r="C553"/>
    </row>
    <row r="554" spans="1:3" x14ac:dyDescent="0.25">
      <c r="A554"/>
      <c r="C554"/>
    </row>
    <row r="555" spans="1:3" x14ac:dyDescent="0.25">
      <c r="A555"/>
      <c r="C555"/>
    </row>
    <row r="556" spans="1:3" x14ac:dyDescent="0.25">
      <c r="A556"/>
      <c r="C556"/>
    </row>
    <row r="557" spans="1:3" x14ac:dyDescent="0.25">
      <c r="A557"/>
      <c r="C557"/>
    </row>
    <row r="558" spans="1:3" x14ac:dyDescent="0.25">
      <c r="A558"/>
      <c r="C558"/>
    </row>
    <row r="559" spans="1:3" x14ac:dyDescent="0.25">
      <c r="A559"/>
      <c r="C559"/>
    </row>
    <row r="560" spans="1:3" x14ac:dyDescent="0.25">
      <c r="A560"/>
      <c r="C560"/>
    </row>
    <row r="561" spans="1:3" x14ac:dyDescent="0.25">
      <c r="A561"/>
      <c r="C561"/>
    </row>
    <row r="562" spans="1:3" x14ac:dyDescent="0.25">
      <c r="A562"/>
      <c r="C562"/>
    </row>
    <row r="563" spans="1:3" x14ac:dyDescent="0.25">
      <c r="A563"/>
      <c r="C563"/>
    </row>
    <row r="564" spans="1:3" x14ac:dyDescent="0.25">
      <c r="A564"/>
      <c r="C564"/>
    </row>
    <row r="565" spans="1:3" x14ac:dyDescent="0.25">
      <c r="A565"/>
      <c r="C565"/>
    </row>
    <row r="566" spans="1:3" x14ac:dyDescent="0.25">
      <c r="A566"/>
      <c r="C566"/>
    </row>
    <row r="567" spans="1:3" x14ac:dyDescent="0.25">
      <c r="A567"/>
      <c r="C567"/>
    </row>
    <row r="568" spans="1:3" x14ac:dyDescent="0.25">
      <c r="A568"/>
      <c r="C568"/>
    </row>
    <row r="569" spans="1:3" x14ac:dyDescent="0.25">
      <c r="A569"/>
      <c r="C569"/>
    </row>
    <row r="570" spans="1:3" x14ac:dyDescent="0.25">
      <c r="A570"/>
      <c r="C570"/>
    </row>
    <row r="571" spans="1:3" x14ac:dyDescent="0.25">
      <c r="A571"/>
      <c r="C571"/>
    </row>
    <row r="572" spans="1:3" x14ac:dyDescent="0.25">
      <c r="A572"/>
      <c r="C572"/>
    </row>
    <row r="573" spans="1:3" x14ac:dyDescent="0.25">
      <c r="A573"/>
      <c r="C573"/>
    </row>
    <row r="574" spans="1:3" x14ac:dyDescent="0.25">
      <c r="A574"/>
      <c r="C574"/>
    </row>
    <row r="575" spans="1:3" x14ac:dyDescent="0.25">
      <c r="A575"/>
      <c r="C575"/>
    </row>
    <row r="576" spans="1:3" x14ac:dyDescent="0.25">
      <c r="A576"/>
      <c r="C576"/>
    </row>
    <row r="577" spans="1:3" x14ac:dyDescent="0.25">
      <c r="A577"/>
      <c r="C577"/>
    </row>
    <row r="578" spans="1:3" x14ac:dyDescent="0.25">
      <c r="A578"/>
      <c r="C578"/>
    </row>
    <row r="579" spans="1:3" x14ac:dyDescent="0.25">
      <c r="A579"/>
      <c r="C579"/>
    </row>
    <row r="580" spans="1:3" x14ac:dyDescent="0.25">
      <c r="A580"/>
      <c r="C580"/>
    </row>
    <row r="581" spans="1:3" x14ac:dyDescent="0.25">
      <c r="A581"/>
      <c r="C581"/>
    </row>
    <row r="582" spans="1:3" x14ac:dyDescent="0.25">
      <c r="A582"/>
      <c r="C582"/>
    </row>
    <row r="583" spans="1:3" x14ac:dyDescent="0.25">
      <c r="A583"/>
      <c r="C583"/>
    </row>
    <row r="584" spans="1:3" x14ac:dyDescent="0.25">
      <c r="A584"/>
      <c r="C584"/>
    </row>
    <row r="585" spans="1:3" x14ac:dyDescent="0.25">
      <c r="A585"/>
      <c r="C585"/>
    </row>
    <row r="586" spans="1:3" x14ac:dyDescent="0.25">
      <c r="A586"/>
      <c r="C586"/>
    </row>
    <row r="587" spans="1:3" x14ac:dyDescent="0.25">
      <c r="A587"/>
      <c r="C587"/>
    </row>
    <row r="588" spans="1:3" x14ac:dyDescent="0.25">
      <c r="A588"/>
      <c r="C588"/>
    </row>
    <row r="589" spans="1:3" x14ac:dyDescent="0.25">
      <c r="A589"/>
      <c r="C589"/>
    </row>
    <row r="590" spans="1:3" x14ac:dyDescent="0.25">
      <c r="A590"/>
      <c r="C590"/>
    </row>
    <row r="591" spans="1:3" x14ac:dyDescent="0.25">
      <c r="A591"/>
      <c r="C591"/>
    </row>
    <row r="592" spans="1:3" x14ac:dyDescent="0.25">
      <c r="A592"/>
      <c r="C592"/>
    </row>
    <row r="593" spans="1:3" x14ac:dyDescent="0.25">
      <c r="A593"/>
      <c r="C593"/>
    </row>
    <row r="594" spans="1:3" x14ac:dyDescent="0.25">
      <c r="A594"/>
      <c r="C594"/>
    </row>
    <row r="595" spans="1:3" x14ac:dyDescent="0.25">
      <c r="A595"/>
      <c r="C595"/>
    </row>
    <row r="596" spans="1:3" x14ac:dyDescent="0.25">
      <c r="A596"/>
      <c r="C596"/>
    </row>
    <row r="597" spans="1:3" x14ac:dyDescent="0.25">
      <c r="A597"/>
      <c r="C597"/>
    </row>
    <row r="598" spans="1:3" x14ac:dyDescent="0.25">
      <c r="A598"/>
      <c r="C598"/>
    </row>
    <row r="599" spans="1:3" x14ac:dyDescent="0.25">
      <c r="A599"/>
      <c r="C599"/>
    </row>
    <row r="600" spans="1:3" x14ac:dyDescent="0.25">
      <c r="A600"/>
      <c r="C600"/>
    </row>
    <row r="601" spans="1:3" x14ac:dyDescent="0.25">
      <c r="A601"/>
      <c r="C601"/>
    </row>
    <row r="602" spans="1:3" x14ac:dyDescent="0.25">
      <c r="A602"/>
      <c r="C602"/>
    </row>
    <row r="603" spans="1:3" x14ac:dyDescent="0.25">
      <c r="A603"/>
      <c r="C603"/>
    </row>
    <row r="604" spans="1:3" x14ac:dyDescent="0.25">
      <c r="A604"/>
      <c r="C604"/>
    </row>
    <row r="605" spans="1:3" x14ac:dyDescent="0.25">
      <c r="A605"/>
      <c r="C605"/>
    </row>
    <row r="606" spans="1:3" x14ac:dyDescent="0.25">
      <c r="A606"/>
      <c r="C606"/>
    </row>
    <row r="607" spans="1:3" x14ac:dyDescent="0.25">
      <c r="A607"/>
      <c r="C607"/>
    </row>
    <row r="608" spans="1:3" x14ac:dyDescent="0.25">
      <c r="A608"/>
      <c r="C608"/>
    </row>
    <row r="609" spans="1:3" x14ac:dyDescent="0.25">
      <c r="A609"/>
      <c r="C609"/>
    </row>
    <row r="610" spans="1:3" x14ac:dyDescent="0.25">
      <c r="A610"/>
      <c r="C610"/>
    </row>
    <row r="611" spans="1:3" x14ac:dyDescent="0.25">
      <c r="A611"/>
      <c r="C611"/>
    </row>
    <row r="612" spans="1:3" x14ac:dyDescent="0.25">
      <c r="A612"/>
      <c r="C612"/>
    </row>
    <row r="613" spans="1:3" x14ac:dyDescent="0.25">
      <c r="A613"/>
      <c r="C613"/>
    </row>
    <row r="614" spans="1:3" x14ac:dyDescent="0.25">
      <c r="A614"/>
      <c r="C614"/>
    </row>
    <row r="615" spans="1:3" x14ac:dyDescent="0.25">
      <c r="A615"/>
      <c r="C615"/>
    </row>
    <row r="616" spans="1:3" x14ac:dyDescent="0.25">
      <c r="A616"/>
      <c r="C616"/>
    </row>
    <row r="617" spans="1:3" x14ac:dyDescent="0.25">
      <c r="A617"/>
      <c r="C617"/>
    </row>
    <row r="618" spans="1:3" x14ac:dyDescent="0.25">
      <c r="A618"/>
      <c r="C618"/>
    </row>
    <row r="619" spans="1:3" x14ac:dyDescent="0.25">
      <c r="A619"/>
      <c r="C619"/>
    </row>
    <row r="620" spans="1:3" x14ac:dyDescent="0.25">
      <c r="A620"/>
      <c r="C620"/>
    </row>
    <row r="621" spans="1:3" x14ac:dyDescent="0.25">
      <c r="A621"/>
      <c r="C621"/>
    </row>
    <row r="622" spans="1:3" x14ac:dyDescent="0.25">
      <c r="A622"/>
      <c r="C622"/>
    </row>
    <row r="623" spans="1:3" x14ac:dyDescent="0.25">
      <c r="A623"/>
      <c r="C623"/>
    </row>
    <row r="624" spans="1:3" x14ac:dyDescent="0.25">
      <c r="A624"/>
      <c r="C624"/>
    </row>
    <row r="625" spans="1:3" x14ac:dyDescent="0.25">
      <c r="A625"/>
      <c r="C625"/>
    </row>
    <row r="626" spans="1:3" x14ac:dyDescent="0.25">
      <c r="A626"/>
      <c r="C626"/>
    </row>
    <row r="627" spans="1:3" x14ac:dyDescent="0.25">
      <c r="A627"/>
      <c r="C627"/>
    </row>
    <row r="628" spans="1:3" x14ac:dyDescent="0.25">
      <c r="A628"/>
      <c r="C628"/>
    </row>
    <row r="629" spans="1:3" x14ac:dyDescent="0.25">
      <c r="A629"/>
      <c r="C629"/>
    </row>
    <row r="630" spans="1:3" x14ac:dyDescent="0.25">
      <c r="A630"/>
      <c r="C630"/>
    </row>
    <row r="631" spans="1:3" x14ac:dyDescent="0.25">
      <c r="A631"/>
      <c r="C631"/>
    </row>
    <row r="632" spans="1:3" x14ac:dyDescent="0.25">
      <c r="A632"/>
      <c r="C632"/>
    </row>
    <row r="633" spans="1:3" x14ac:dyDescent="0.25">
      <c r="A633"/>
      <c r="C633"/>
    </row>
    <row r="634" spans="1:3" x14ac:dyDescent="0.25">
      <c r="A634"/>
      <c r="C634"/>
    </row>
    <row r="635" spans="1:3" x14ac:dyDescent="0.25">
      <c r="A635"/>
      <c r="C635"/>
    </row>
    <row r="636" spans="1:3" x14ac:dyDescent="0.25">
      <c r="A636"/>
      <c r="C636"/>
    </row>
    <row r="637" spans="1:3" x14ac:dyDescent="0.25">
      <c r="A637"/>
      <c r="C637"/>
    </row>
    <row r="638" spans="1:3" x14ac:dyDescent="0.25">
      <c r="A638"/>
      <c r="C638"/>
    </row>
    <row r="639" spans="1:3" x14ac:dyDescent="0.25">
      <c r="A639"/>
      <c r="C639"/>
    </row>
    <row r="640" spans="1:3" x14ac:dyDescent="0.25">
      <c r="A640"/>
      <c r="C640"/>
    </row>
    <row r="641" spans="1:3" x14ac:dyDescent="0.25">
      <c r="A641"/>
      <c r="C641"/>
    </row>
    <row r="642" spans="1:3" x14ac:dyDescent="0.25">
      <c r="A642"/>
      <c r="C642"/>
    </row>
    <row r="643" spans="1:3" x14ac:dyDescent="0.25">
      <c r="A643"/>
      <c r="C643"/>
    </row>
    <row r="644" spans="1:3" x14ac:dyDescent="0.25">
      <c r="A644"/>
      <c r="C644"/>
    </row>
    <row r="645" spans="1:3" x14ac:dyDescent="0.25">
      <c r="A645"/>
      <c r="C645"/>
    </row>
    <row r="646" spans="1:3" x14ac:dyDescent="0.25">
      <c r="A646"/>
      <c r="C646"/>
    </row>
    <row r="647" spans="1:3" x14ac:dyDescent="0.25">
      <c r="A647"/>
      <c r="C647"/>
    </row>
    <row r="648" spans="1:3" x14ac:dyDescent="0.25">
      <c r="A648"/>
      <c r="C648"/>
    </row>
    <row r="649" spans="1:3" x14ac:dyDescent="0.25">
      <c r="A649"/>
      <c r="C649"/>
    </row>
    <row r="650" spans="1:3" x14ac:dyDescent="0.25">
      <c r="A650"/>
      <c r="C650"/>
    </row>
  </sheetData>
  <autoFilter ref="A2:E511" xr:uid="{05267F4D-C11E-4DD3-BDFE-85E14D75FBF9}">
    <sortState xmlns:xlrd2="http://schemas.microsoft.com/office/spreadsheetml/2017/richdata2" ref="A3:E511">
      <sortCondition ref="C2:C511"/>
    </sortState>
  </autoFilter>
  <printOptions horizontalCentered="1"/>
  <pageMargins left="0.51181102362204722" right="0.51181102362204722" top="0.55118110236220474" bottom="0.55118110236220474" header="0.31496062992125984" footer="0.31496062992125984"/>
  <pageSetup paperSize="9" scale="73" orientation="landscape" r:id="rId1"/>
  <headerFooter>
    <oddFooter>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FFF78-83CD-45D2-872C-63E48954D4FB}">
  <dimension ref="A1:N788"/>
  <sheetViews>
    <sheetView showGridLines="0" zoomScale="115" zoomScaleNormal="115" zoomScaleSheetLayoutView="85" workbookViewId="0">
      <pane ySplit="5" topLeftCell="A378" activePane="bottomLeft" state="frozen"/>
      <selection activeCell="H29" sqref="H29"/>
      <selection pane="bottomLeft" activeCell="D385" sqref="D385"/>
    </sheetView>
  </sheetViews>
  <sheetFormatPr defaultRowHeight="15" x14ac:dyDescent="0.25"/>
  <cols>
    <col min="1" max="2" width="9.140625" style="1"/>
    <col min="3" max="3" width="46.42578125" bestFit="1" customWidth="1"/>
    <col min="4" max="4" width="54.5703125" bestFit="1" customWidth="1"/>
    <col min="5" max="5" width="19.85546875" style="1" customWidth="1"/>
    <col min="6" max="6" width="96.140625" hidden="1" customWidth="1"/>
    <col min="7" max="7" width="19.5703125" hidden="1" customWidth="1"/>
    <col min="8" max="8" width="13.5703125" hidden="1" customWidth="1"/>
    <col min="9" max="10" width="18.5703125" hidden="1" customWidth="1"/>
    <col min="11" max="11" width="15.140625" hidden="1" customWidth="1"/>
    <col min="12" max="12" width="18.28515625" customWidth="1"/>
    <col min="13" max="13" width="10.5703125" hidden="1" customWidth="1"/>
    <col min="14" max="14" width="16.28515625" customWidth="1"/>
  </cols>
  <sheetData>
    <row r="1" spans="1:14" x14ac:dyDescent="0.25">
      <c r="A1" s="2"/>
      <c r="B1" s="2"/>
      <c r="C1" s="3"/>
      <c r="D1" s="3"/>
      <c r="E1" s="2"/>
      <c r="F1" s="3"/>
      <c r="G1" s="3"/>
      <c r="H1" s="3"/>
      <c r="I1" s="4"/>
      <c r="J1" s="4">
        <f>SUM(J6:J788)</f>
        <v>42684.410000000411</v>
      </c>
      <c r="K1" s="3"/>
      <c r="L1" s="3"/>
      <c r="M1" s="3"/>
      <c r="N1" s="3"/>
    </row>
    <row r="2" spans="1:14" x14ac:dyDescent="0.25">
      <c r="A2" s="2"/>
      <c r="B2" s="2"/>
      <c r="C2" s="3"/>
      <c r="D2" s="3"/>
      <c r="E2" s="2"/>
      <c r="F2" s="3"/>
      <c r="G2" s="5"/>
      <c r="H2" s="3"/>
      <c r="I2" s="5"/>
      <c r="J2" s="5">
        <v>-69943577.409962893</v>
      </c>
      <c r="K2" s="3"/>
      <c r="L2" s="3"/>
      <c r="M2" s="3"/>
      <c r="N2" s="3"/>
    </row>
    <row r="3" spans="1:14" x14ac:dyDescent="0.25">
      <c r="A3" s="2"/>
      <c r="B3" s="2"/>
      <c r="C3" s="3"/>
      <c r="D3" s="3"/>
      <c r="E3" s="2"/>
      <c r="F3" s="6" t="s">
        <v>0</v>
      </c>
      <c r="G3" s="7">
        <f>SUBTOTAL(9,G6:G788)</f>
        <v>845223.36434000183</v>
      </c>
      <c r="H3" s="3"/>
      <c r="I3" s="8"/>
      <c r="J3" s="8">
        <f>J2+J1</f>
        <v>-69900892.999962896</v>
      </c>
      <c r="K3" s="3" t="s">
        <v>1</v>
      </c>
      <c r="L3" s="3"/>
      <c r="M3" s="3"/>
      <c r="N3" s="8"/>
    </row>
    <row r="4" spans="1:14" ht="0.6" customHeight="1" x14ac:dyDescent="0.25">
      <c r="A4" s="2"/>
      <c r="B4" s="2"/>
      <c r="C4" s="3"/>
      <c r="D4" s="3"/>
      <c r="E4" s="2"/>
      <c r="F4" s="9" t="s">
        <v>2</v>
      </c>
      <c r="G4" s="10">
        <f>SUM(G6:G788)</f>
        <v>845223.36434000183</v>
      </c>
      <c r="H4" s="3"/>
      <c r="I4" s="3"/>
      <c r="J4" s="3"/>
      <c r="K4" s="8"/>
      <c r="L4" s="3"/>
      <c r="M4" s="3"/>
      <c r="N4" s="3"/>
    </row>
    <row r="5" spans="1:14" ht="73.5" customHeight="1" x14ac:dyDescent="0.25">
      <c r="A5" s="11" t="s">
        <v>1594</v>
      </c>
      <c r="B5" s="11" t="s">
        <v>1595</v>
      </c>
      <c r="C5" s="11" t="s">
        <v>3</v>
      </c>
      <c r="D5" s="11" t="s">
        <v>1596</v>
      </c>
      <c r="E5" s="11" t="s">
        <v>1631</v>
      </c>
      <c r="F5" s="11" t="s">
        <v>4</v>
      </c>
      <c r="G5" s="11" t="s">
        <v>5</v>
      </c>
      <c r="H5" s="11" t="s">
        <v>6</v>
      </c>
      <c r="I5" s="11" t="s">
        <v>7</v>
      </c>
      <c r="J5" s="11" t="s">
        <v>8</v>
      </c>
      <c r="K5" s="11" t="s">
        <v>9</v>
      </c>
      <c r="L5" s="11" t="s">
        <v>10</v>
      </c>
      <c r="M5" s="11" t="s">
        <v>11</v>
      </c>
      <c r="N5" s="11" t="s">
        <v>12</v>
      </c>
    </row>
    <row r="6" spans="1:14" x14ac:dyDescent="0.25">
      <c r="A6" s="12">
        <v>1</v>
      </c>
      <c r="B6" s="12" t="s">
        <v>1498</v>
      </c>
      <c r="C6" s="13" t="s">
        <v>1258</v>
      </c>
      <c r="D6" s="13" t="s">
        <v>1270</v>
      </c>
      <c r="E6" s="12" t="s">
        <v>1271</v>
      </c>
      <c r="F6" s="14" t="s">
        <v>1026</v>
      </c>
      <c r="G6" s="15">
        <v>160.33459999999999</v>
      </c>
      <c r="H6" s="16">
        <v>45565</v>
      </c>
      <c r="I6" s="33" t="s">
        <v>1272</v>
      </c>
      <c r="J6" s="33">
        <v>0</v>
      </c>
      <c r="K6" s="33">
        <f t="shared" ref="K6:K69" si="0">G6-J6</f>
        <v>160.33459999999999</v>
      </c>
      <c r="L6" s="17" t="str">
        <f t="shared" ref="L6:L69" si="1">IF(K6&gt;0.3,"PAPAGUAR","PAGUAR")</f>
        <v>PAPAGUAR</v>
      </c>
      <c r="M6" s="34" t="str">
        <f t="shared" ref="M6:M69" si="2">MID(F6,1,3)</f>
        <v>E54</v>
      </c>
      <c r="N6" s="34" t="s">
        <v>18</v>
      </c>
    </row>
    <row r="7" spans="1:14" x14ac:dyDescent="0.25">
      <c r="A7" s="12">
        <f>A6+1</f>
        <v>2</v>
      </c>
      <c r="B7" s="12" t="s">
        <v>1498</v>
      </c>
      <c r="C7" s="13" t="s">
        <v>1258</v>
      </c>
      <c r="D7" s="13" t="s">
        <v>1295</v>
      </c>
      <c r="E7" s="12" t="s">
        <v>1296</v>
      </c>
      <c r="F7" s="14" t="s">
        <v>1026</v>
      </c>
      <c r="G7" s="15">
        <v>564.16</v>
      </c>
      <c r="H7" s="16">
        <v>45565</v>
      </c>
      <c r="I7" s="33" t="s">
        <v>1297</v>
      </c>
      <c r="J7" s="33">
        <v>0</v>
      </c>
      <c r="K7" s="33">
        <f t="shared" si="0"/>
        <v>564.16</v>
      </c>
      <c r="L7" s="17" t="str">
        <f t="shared" si="1"/>
        <v>PAPAGUAR</v>
      </c>
      <c r="M7" s="34" t="str">
        <f t="shared" si="2"/>
        <v>E54</v>
      </c>
      <c r="N7" s="34" t="s">
        <v>18</v>
      </c>
    </row>
    <row r="8" spans="1:14" x14ac:dyDescent="0.25">
      <c r="A8" s="12">
        <f t="shared" ref="A8:A71" si="3">A7+1</f>
        <v>3</v>
      </c>
      <c r="B8" s="12" t="s">
        <v>1498</v>
      </c>
      <c r="C8" s="13" t="s">
        <v>1258</v>
      </c>
      <c r="D8" s="13" t="s">
        <v>1267</v>
      </c>
      <c r="E8" s="12" t="s">
        <v>1268</v>
      </c>
      <c r="F8" s="14" t="s">
        <v>1026</v>
      </c>
      <c r="G8" s="15">
        <v>84.07459999999999</v>
      </c>
      <c r="H8" s="16">
        <v>45565</v>
      </c>
      <c r="I8" s="33" t="s">
        <v>1269</v>
      </c>
      <c r="J8" s="33">
        <v>0.29999999999999716</v>
      </c>
      <c r="K8" s="33">
        <f t="shared" si="0"/>
        <v>83.774599999999992</v>
      </c>
      <c r="L8" s="17" t="str">
        <f t="shared" si="1"/>
        <v>PAPAGUAR</v>
      </c>
      <c r="M8" s="34" t="str">
        <f t="shared" si="2"/>
        <v>E54</v>
      </c>
      <c r="N8" s="34" t="s">
        <v>18</v>
      </c>
    </row>
    <row r="9" spans="1:14" x14ac:dyDescent="0.25">
      <c r="A9" s="12">
        <f t="shared" si="3"/>
        <v>4</v>
      </c>
      <c r="B9" s="12" t="s">
        <v>1498</v>
      </c>
      <c r="C9" s="13" t="s">
        <v>1258</v>
      </c>
      <c r="D9" s="13" t="s">
        <v>1259</v>
      </c>
      <c r="E9" s="12" t="s">
        <v>1260</v>
      </c>
      <c r="F9" s="14" t="s">
        <v>1026</v>
      </c>
      <c r="G9" s="15">
        <v>64.337199999999996</v>
      </c>
      <c r="H9" s="16">
        <v>45565</v>
      </c>
      <c r="I9" s="33" t="s">
        <v>1261</v>
      </c>
      <c r="J9" s="33">
        <v>0</v>
      </c>
      <c r="K9" s="33">
        <f t="shared" si="0"/>
        <v>64.337199999999996</v>
      </c>
      <c r="L9" s="17" t="str">
        <f t="shared" si="1"/>
        <v>PAPAGUAR</v>
      </c>
      <c r="M9" s="34" t="str">
        <f t="shared" si="2"/>
        <v>E54</v>
      </c>
      <c r="N9" s="34" t="s">
        <v>18</v>
      </c>
    </row>
    <row r="10" spans="1:14" x14ac:dyDescent="0.25">
      <c r="A10" s="18">
        <f t="shared" si="3"/>
        <v>5</v>
      </c>
      <c r="B10" s="18" t="s">
        <v>1498</v>
      </c>
      <c r="C10" s="19" t="s">
        <v>1258</v>
      </c>
      <c r="D10" s="19" t="s">
        <v>1325</v>
      </c>
      <c r="E10" s="18" t="s">
        <v>1326</v>
      </c>
      <c r="F10" s="20" t="s">
        <v>1026</v>
      </c>
      <c r="G10" s="21">
        <v>558.60860000000002</v>
      </c>
      <c r="H10" s="22">
        <v>45565</v>
      </c>
      <c r="I10" s="35" t="s">
        <v>1327</v>
      </c>
      <c r="J10" s="35">
        <v>0.29999999999995453</v>
      </c>
      <c r="K10" s="35">
        <f t="shared" si="0"/>
        <v>558.30860000000007</v>
      </c>
      <c r="L10" s="23" t="str">
        <f t="shared" si="1"/>
        <v>PAPAGUAR</v>
      </c>
      <c r="M10" s="36" t="str">
        <f t="shared" si="2"/>
        <v>E54</v>
      </c>
      <c r="N10" s="36" t="s">
        <v>18</v>
      </c>
    </row>
    <row r="11" spans="1:14" x14ac:dyDescent="0.25">
      <c r="A11" s="12">
        <f t="shared" si="3"/>
        <v>6</v>
      </c>
      <c r="B11" s="12" t="s">
        <v>1498</v>
      </c>
      <c r="C11" s="13" t="s">
        <v>1258</v>
      </c>
      <c r="D11" s="13" t="s">
        <v>906</v>
      </c>
      <c r="E11" s="12" t="s">
        <v>1339</v>
      </c>
      <c r="F11" s="14" t="s">
        <v>1026</v>
      </c>
      <c r="G11" s="15">
        <v>164.70519999999999</v>
      </c>
      <c r="H11" s="16">
        <v>45565</v>
      </c>
      <c r="I11" s="33" t="s">
        <v>1340</v>
      </c>
      <c r="J11" s="33">
        <v>0.30000000000001137</v>
      </c>
      <c r="K11" s="33">
        <f t="shared" si="0"/>
        <v>164.40519999999998</v>
      </c>
      <c r="L11" s="17" t="str">
        <f t="shared" si="1"/>
        <v>PAPAGUAR</v>
      </c>
      <c r="M11" s="34" t="str">
        <f t="shared" si="2"/>
        <v>E54</v>
      </c>
      <c r="N11" s="34" t="s">
        <v>18</v>
      </c>
    </row>
    <row r="12" spans="1:14" x14ac:dyDescent="0.25">
      <c r="A12" s="12">
        <f t="shared" si="3"/>
        <v>7</v>
      </c>
      <c r="B12" s="12" t="s">
        <v>1498</v>
      </c>
      <c r="C12" s="13" t="s">
        <v>1258</v>
      </c>
      <c r="D12" s="13" t="s">
        <v>1292</v>
      </c>
      <c r="E12" s="12" t="s">
        <v>1293</v>
      </c>
      <c r="F12" s="14" t="s">
        <v>1026</v>
      </c>
      <c r="G12" s="15">
        <v>875.76</v>
      </c>
      <c r="H12" s="16">
        <v>45565</v>
      </c>
      <c r="I12" s="33" t="s">
        <v>1294</v>
      </c>
      <c r="J12" s="33">
        <v>0.29999999999995453</v>
      </c>
      <c r="K12" s="33">
        <f t="shared" si="0"/>
        <v>875.46</v>
      </c>
      <c r="L12" s="17" t="str">
        <f t="shared" si="1"/>
        <v>PAPAGUAR</v>
      </c>
      <c r="M12" s="34" t="str">
        <f t="shared" si="2"/>
        <v>E54</v>
      </c>
      <c r="N12" s="34" t="s">
        <v>18</v>
      </c>
    </row>
    <row r="13" spans="1:14" x14ac:dyDescent="0.25">
      <c r="A13" s="12">
        <f t="shared" si="3"/>
        <v>8</v>
      </c>
      <c r="B13" s="12" t="s">
        <v>1498</v>
      </c>
      <c r="C13" s="13" t="s">
        <v>1258</v>
      </c>
      <c r="D13" s="13" t="s">
        <v>1319</v>
      </c>
      <c r="E13" s="12" t="s">
        <v>1320</v>
      </c>
      <c r="F13" s="14" t="s">
        <v>1026</v>
      </c>
      <c r="G13" s="15">
        <v>181.44139999999999</v>
      </c>
      <c r="H13" s="16">
        <v>45565</v>
      </c>
      <c r="I13" s="33" t="s">
        <v>1321</v>
      </c>
      <c r="J13" s="33">
        <v>0.30000000000001137</v>
      </c>
      <c r="K13" s="33">
        <f t="shared" si="0"/>
        <v>181.14139999999998</v>
      </c>
      <c r="L13" s="17" t="str">
        <f t="shared" si="1"/>
        <v>PAPAGUAR</v>
      </c>
      <c r="M13" s="34" t="str">
        <f t="shared" si="2"/>
        <v>E54</v>
      </c>
      <c r="N13" s="34" t="s">
        <v>18</v>
      </c>
    </row>
    <row r="14" spans="1:14" x14ac:dyDescent="0.25">
      <c r="A14" s="12">
        <f t="shared" si="3"/>
        <v>9</v>
      </c>
      <c r="B14" s="12" t="s">
        <v>1498</v>
      </c>
      <c r="C14" s="13" t="s">
        <v>1258</v>
      </c>
      <c r="D14" s="13" t="s">
        <v>1273</v>
      </c>
      <c r="E14" s="12" t="s">
        <v>1274</v>
      </c>
      <c r="F14" s="14" t="s">
        <v>1026</v>
      </c>
      <c r="G14" s="15">
        <v>189.625</v>
      </c>
      <c r="H14" s="16">
        <v>45565</v>
      </c>
      <c r="I14" s="33" t="s">
        <v>1275</v>
      </c>
      <c r="J14" s="33">
        <v>0</v>
      </c>
      <c r="K14" s="33">
        <f t="shared" si="0"/>
        <v>189.625</v>
      </c>
      <c r="L14" s="17" t="str">
        <f t="shared" si="1"/>
        <v>PAPAGUAR</v>
      </c>
      <c r="M14" s="34" t="str">
        <f t="shared" si="2"/>
        <v>E54</v>
      </c>
      <c r="N14" s="34" t="s">
        <v>18</v>
      </c>
    </row>
    <row r="15" spans="1:14" x14ac:dyDescent="0.25">
      <c r="A15" s="12">
        <f t="shared" si="3"/>
        <v>10</v>
      </c>
      <c r="B15" s="12" t="s">
        <v>1498</v>
      </c>
      <c r="C15" s="13" t="s">
        <v>1258</v>
      </c>
      <c r="D15" s="13" t="s">
        <v>898</v>
      </c>
      <c r="E15" s="12" t="s">
        <v>1276</v>
      </c>
      <c r="F15" s="14" t="s">
        <v>1026</v>
      </c>
      <c r="G15" s="15">
        <v>1340.0439999999999</v>
      </c>
      <c r="H15" s="16">
        <v>45565</v>
      </c>
      <c r="I15" s="33" t="s">
        <v>1277</v>
      </c>
      <c r="J15" s="33">
        <v>0.29999999999995453</v>
      </c>
      <c r="K15" s="33">
        <f t="shared" si="0"/>
        <v>1339.7439999999999</v>
      </c>
      <c r="L15" s="17" t="str">
        <f t="shared" si="1"/>
        <v>PAPAGUAR</v>
      </c>
      <c r="M15" s="34" t="str">
        <f t="shared" si="2"/>
        <v>E54</v>
      </c>
      <c r="N15" s="34" t="s">
        <v>18</v>
      </c>
    </row>
    <row r="16" spans="1:14" x14ac:dyDescent="0.25">
      <c r="A16" s="12">
        <f t="shared" si="3"/>
        <v>11</v>
      </c>
      <c r="B16" s="12" t="s">
        <v>1498</v>
      </c>
      <c r="C16" s="13" t="s">
        <v>1258</v>
      </c>
      <c r="D16" s="13" t="s">
        <v>584</v>
      </c>
      <c r="E16" s="12" t="s">
        <v>1344</v>
      </c>
      <c r="F16" s="14" t="s">
        <v>1026</v>
      </c>
      <c r="G16" s="15">
        <v>400.18459999999993</v>
      </c>
      <c r="H16" s="16">
        <v>45565</v>
      </c>
      <c r="I16" s="33" t="s">
        <v>1345</v>
      </c>
      <c r="J16" s="33">
        <v>0</v>
      </c>
      <c r="K16" s="33">
        <f t="shared" si="0"/>
        <v>400.18459999999993</v>
      </c>
      <c r="L16" s="17" t="str">
        <f t="shared" si="1"/>
        <v>PAPAGUAR</v>
      </c>
      <c r="M16" s="34" t="str">
        <f t="shared" si="2"/>
        <v>E54</v>
      </c>
      <c r="N16" s="34" t="s">
        <v>18</v>
      </c>
    </row>
    <row r="17" spans="1:14" x14ac:dyDescent="0.25">
      <c r="A17" s="12">
        <f t="shared" si="3"/>
        <v>12</v>
      </c>
      <c r="B17" s="12" t="s">
        <v>1498</v>
      </c>
      <c r="C17" s="13" t="s">
        <v>1258</v>
      </c>
      <c r="D17" s="13" t="s">
        <v>1341</v>
      </c>
      <c r="E17" s="12" t="s">
        <v>1342</v>
      </c>
      <c r="F17" s="14" t="s">
        <v>1026</v>
      </c>
      <c r="G17" s="15">
        <v>288.44319999999999</v>
      </c>
      <c r="H17" s="16">
        <v>45565</v>
      </c>
      <c r="I17" s="33" t="s">
        <v>1343</v>
      </c>
      <c r="J17" s="33">
        <v>0.30000000000001137</v>
      </c>
      <c r="K17" s="33">
        <f t="shared" si="0"/>
        <v>288.14319999999998</v>
      </c>
      <c r="L17" s="17" t="str">
        <f t="shared" si="1"/>
        <v>PAPAGUAR</v>
      </c>
      <c r="M17" s="34" t="str">
        <f t="shared" si="2"/>
        <v>E54</v>
      </c>
      <c r="N17" s="34" t="s">
        <v>18</v>
      </c>
    </row>
    <row r="18" spans="1:14" x14ac:dyDescent="0.25">
      <c r="A18" s="18">
        <f t="shared" si="3"/>
        <v>13</v>
      </c>
      <c r="B18" s="18" t="s">
        <v>1498</v>
      </c>
      <c r="C18" s="19" t="s">
        <v>1258</v>
      </c>
      <c r="D18" s="19" t="s">
        <v>1298</v>
      </c>
      <c r="E18" s="18" t="s">
        <v>1299</v>
      </c>
      <c r="F18" s="20" t="s">
        <v>1026</v>
      </c>
      <c r="G18" s="21">
        <v>290.27999999999997</v>
      </c>
      <c r="H18" s="22">
        <v>45565</v>
      </c>
      <c r="I18" s="35" t="s">
        <v>1300</v>
      </c>
      <c r="J18" s="35">
        <v>0.30000000000001137</v>
      </c>
      <c r="K18" s="35">
        <f t="shared" si="0"/>
        <v>289.97999999999996</v>
      </c>
      <c r="L18" s="23" t="str">
        <f t="shared" si="1"/>
        <v>PAPAGUAR</v>
      </c>
      <c r="M18" s="36" t="str">
        <f t="shared" si="2"/>
        <v>E54</v>
      </c>
      <c r="N18" s="36" t="s">
        <v>18</v>
      </c>
    </row>
    <row r="19" spans="1:14" x14ac:dyDescent="0.25">
      <c r="A19" s="18">
        <f t="shared" si="3"/>
        <v>14</v>
      </c>
      <c r="B19" s="18" t="s">
        <v>1498</v>
      </c>
      <c r="C19" s="19" t="s">
        <v>1258</v>
      </c>
      <c r="D19" s="19" t="s">
        <v>1298</v>
      </c>
      <c r="E19" s="18" t="s">
        <v>1301</v>
      </c>
      <c r="F19" s="20" t="s">
        <v>1026</v>
      </c>
      <c r="G19" s="21">
        <v>26.141599999999997</v>
      </c>
      <c r="H19" s="22">
        <v>45565</v>
      </c>
      <c r="I19" s="35" t="s">
        <v>1302</v>
      </c>
      <c r="J19" s="35">
        <v>0.30000000000000071</v>
      </c>
      <c r="K19" s="35">
        <f t="shared" si="0"/>
        <v>25.841599999999996</v>
      </c>
      <c r="L19" s="23" t="str">
        <f t="shared" si="1"/>
        <v>PAPAGUAR</v>
      </c>
      <c r="M19" s="36" t="str">
        <f t="shared" si="2"/>
        <v>E54</v>
      </c>
      <c r="N19" s="36" t="s">
        <v>18</v>
      </c>
    </row>
    <row r="20" spans="1:14" x14ac:dyDescent="0.25">
      <c r="A20" s="18">
        <f t="shared" si="3"/>
        <v>15</v>
      </c>
      <c r="B20" s="18" t="s">
        <v>1498</v>
      </c>
      <c r="C20" s="19" t="s">
        <v>1258</v>
      </c>
      <c r="D20" s="19" t="s">
        <v>1325</v>
      </c>
      <c r="E20" s="18" t="s">
        <v>1328</v>
      </c>
      <c r="F20" s="20" t="s">
        <v>1026</v>
      </c>
      <c r="G20" s="21">
        <v>26.527000000000001</v>
      </c>
      <c r="H20" s="22">
        <v>45565</v>
      </c>
      <c r="I20" s="35" t="s">
        <v>1329</v>
      </c>
      <c r="J20" s="35">
        <v>0.30000000000000071</v>
      </c>
      <c r="K20" s="35">
        <f t="shared" si="0"/>
        <v>26.227</v>
      </c>
      <c r="L20" s="23" t="str">
        <f t="shared" si="1"/>
        <v>PAPAGUAR</v>
      </c>
      <c r="M20" s="36" t="str">
        <f t="shared" si="2"/>
        <v>E54</v>
      </c>
      <c r="N20" s="36" t="s">
        <v>18</v>
      </c>
    </row>
    <row r="21" spans="1:14" x14ac:dyDescent="0.25">
      <c r="A21" s="12">
        <f t="shared" si="3"/>
        <v>16</v>
      </c>
      <c r="B21" s="12" t="s">
        <v>1498</v>
      </c>
      <c r="C21" s="13" t="s">
        <v>1258</v>
      </c>
      <c r="D21" s="13" t="s">
        <v>164</v>
      </c>
      <c r="E21" s="12" t="s">
        <v>1265</v>
      </c>
      <c r="F21" s="14" t="s">
        <v>1026</v>
      </c>
      <c r="G21" s="15">
        <v>12.299999999999999</v>
      </c>
      <c r="H21" s="16">
        <v>45565</v>
      </c>
      <c r="I21" s="33" t="s">
        <v>1266</v>
      </c>
      <c r="J21" s="33">
        <v>0</v>
      </c>
      <c r="K21" s="33">
        <f t="shared" si="0"/>
        <v>12.299999999999999</v>
      </c>
      <c r="L21" s="17" t="str">
        <f t="shared" si="1"/>
        <v>PAPAGUAR</v>
      </c>
      <c r="M21" s="34" t="str">
        <f t="shared" si="2"/>
        <v>E54</v>
      </c>
      <c r="N21" s="34" t="s">
        <v>18</v>
      </c>
    </row>
    <row r="22" spans="1:14" x14ac:dyDescent="0.25">
      <c r="A22" s="12">
        <f t="shared" si="3"/>
        <v>17</v>
      </c>
      <c r="B22" s="12" t="s">
        <v>1498</v>
      </c>
      <c r="C22" s="13" t="s">
        <v>1258</v>
      </c>
      <c r="D22" s="13" t="s">
        <v>1298</v>
      </c>
      <c r="E22" s="12" t="s">
        <v>1303</v>
      </c>
      <c r="F22" s="14" t="s">
        <v>1026</v>
      </c>
      <c r="G22" s="15">
        <v>12.299999999999999</v>
      </c>
      <c r="H22" s="16">
        <v>45565</v>
      </c>
      <c r="I22" s="33" t="s">
        <v>1304</v>
      </c>
      <c r="J22" s="33">
        <v>0.30000000000000071</v>
      </c>
      <c r="K22" s="33">
        <f t="shared" si="0"/>
        <v>11.999999999999998</v>
      </c>
      <c r="L22" s="17" t="str">
        <f t="shared" si="1"/>
        <v>PAPAGUAR</v>
      </c>
      <c r="M22" s="34" t="str">
        <f t="shared" si="2"/>
        <v>E54</v>
      </c>
      <c r="N22" s="34" t="s">
        <v>18</v>
      </c>
    </row>
    <row r="23" spans="1:14" x14ac:dyDescent="0.25">
      <c r="A23" s="12">
        <f t="shared" si="3"/>
        <v>18</v>
      </c>
      <c r="B23" s="12" t="s">
        <v>1498</v>
      </c>
      <c r="C23" s="13" t="s">
        <v>1258</v>
      </c>
      <c r="D23" s="13" t="s">
        <v>1310</v>
      </c>
      <c r="E23" s="12" t="s">
        <v>1311</v>
      </c>
      <c r="F23" s="14" t="s">
        <v>1026</v>
      </c>
      <c r="G23" s="15">
        <v>70.052599999999998</v>
      </c>
      <c r="H23" s="16">
        <v>45565</v>
      </c>
      <c r="I23" s="33" t="s">
        <v>1312</v>
      </c>
      <c r="J23" s="33">
        <v>0</v>
      </c>
      <c r="K23" s="33">
        <f t="shared" si="0"/>
        <v>70.052599999999998</v>
      </c>
      <c r="L23" s="17" t="str">
        <f t="shared" si="1"/>
        <v>PAPAGUAR</v>
      </c>
      <c r="M23" s="34" t="str">
        <f t="shared" si="2"/>
        <v>E54</v>
      </c>
      <c r="N23" s="34" t="s">
        <v>18</v>
      </c>
    </row>
    <row r="24" spans="1:14" x14ac:dyDescent="0.25">
      <c r="A24" s="12">
        <f t="shared" si="3"/>
        <v>19</v>
      </c>
      <c r="B24" s="12" t="s">
        <v>1498</v>
      </c>
      <c r="C24" s="13" t="s">
        <v>1258</v>
      </c>
      <c r="D24" s="13" t="s">
        <v>1262</v>
      </c>
      <c r="E24" s="12" t="s">
        <v>1263</v>
      </c>
      <c r="F24" s="14" t="s">
        <v>1026</v>
      </c>
      <c r="G24" s="15">
        <v>158.55520000000001</v>
      </c>
      <c r="H24" s="16">
        <v>45565</v>
      </c>
      <c r="I24" s="33" t="s">
        <v>1264</v>
      </c>
      <c r="J24" s="33">
        <v>0.30000000000001137</v>
      </c>
      <c r="K24" s="33">
        <f t="shared" si="0"/>
        <v>158.2552</v>
      </c>
      <c r="L24" s="17" t="str">
        <f t="shared" si="1"/>
        <v>PAPAGUAR</v>
      </c>
      <c r="M24" s="34" t="str">
        <f t="shared" si="2"/>
        <v>E54</v>
      </c>
      <c r="N24" s="34" t="s">
        <v>18</v>
      </c>
    </row>
    <row r="25" spans="1:14" x14ac:dyDescent="0.25">
      <c r="A25" s="12">
        <f t="shared" si="3"/>
        <v>20</v>
      </c>
      <c r="B25" s="12" t="s">
        <v>1498</v>
      </c>
      <c r="C25" s="13" t="s">
        <v>1258</v>
      </c>
      <c r="D25" s="13" t="s">
        <v>1336</v>
      </c>
      <c r="E25" s="12" t="s">
        <v>1337</v>
      </c>
      <c r="F25" s="14" t="s">
        <v>1026</v>
      </c>
      <c r="G25" s="15">
        <v>389.39339999999999</v>
      </c>
      <c r="H25" s="16">
        <v>45565</v>
      </c>
      <c r="I25" s="33" t="s">
        <v>1338</v>
      </c>
      <c r="J25" s="33">
        <v>0</v>
      </c>
      <c r="K25" s="33">
        <f t="shared" si="0"/>
        <v>389.39339999999999</v>
      </c>
      <c r="L25" s="17" t="str">
        <f t="shared" si="1"/>
        <v>PAPAGUAR</v>
      </c>
      <c r="M25" s="34" t="str">
        <f t="shared" si="2"/>
        <v>E54</v>
      </c>
      <c r="N25" s="34" t="s">
        <v>18</v>
      </c>
    </row>
    <row r="26" spans="1:14" x14ac:dyDescent="0.25">
      <c r="A26" s="18">
        <f t="shared" si="3"/>
        <v>21</v>
      </c>
      <c r="B26" s="18" t="s">
        <v>1498</v>
      </c>
      <c r="C26" s="19" t="s">
        <v>1258</v>
      </c>
      <c r="D26" s="19" t="s">
        <v>1287</v>
      </c>
      <c r="E26" s="18" t="s">
        <v>1290</v>
      </c>
      <c r="F26" s="20" t="s">
        <v>1026</v>
      </c>
      <c r="G26" s="21">
        <v>36.9</v>
      </c>
      <c r="H26" s="22">
        <v>45565</v>
      </c>
      <c r="I26" s="35" t="s">
        <v>1291</v>
      </c>
      <c r="J26" s="35">
        <v>0.29999999999999716</v>
      </c>
      <c r="K26" s="35">
        <f t="shared" si="0"/>
        <v>36.6</v>
      </c>
      <c r="L26" s="23" t="str">
        <f t="shared" si="1"/>
        <v>PAPAGUAR</v>
      </c>
      <c r="M26" s="36" t="str">
        <f t="shared" si="2"/>
        <v>E54</v>
      </c>
      <c r="N26" s="36" t="s">
        <v>18</v>
      </c>
    </row>
    <row r="27" spans="1:14" x14ac:dyDescent="0.25">
      <c r="A27" s="18">
        <f t="shared" si="3"/>
        <v>22</v>
      </c>
      <c r="B27" s="18" t="s">
        <v>1498</v>
      </c>
      <c r="C27" s="19" t="s">
        <v>1258</v>
      </c>
      <c r="D27" s="19" t="s">
        <v>1287</v>
      </c>
      <c r="E27" s="18" t="s">
        <v>1288</v>
      </c>
      <c r="F27" s="20" t="s">
        <v>1026</v>
      </c>
      <c r="G27" s="21">
        <v>132.65959999999998</v>
      </c>
      <c r="H27" s="22">
        <v>45565</v>
      </c>
      <c r="I27" s="35" t="s">
        <v>1289</v>
      </c>
      <c r="J27" s="35">
        <v>0.30000000000001137</v>
      </c>
      <c r="K27" s="35">
        <f t="shared" si="0"/>
        <v>132.35959999999997</v>
      </c>
      <c r="L27" s="23" t="str">
        <f t="shared" si="1"/>
        <v>PAPAGUAR</v>
      </c>
      <c r="M27" s="36" t="str">
        <f t="shared" si="2"/>
        <v>E54</v>
      </c>
      <c r="N27" s="36" t="s">
        <v>18</v>
      </c>
    </row>
    <row r="28" spans="1:14" x14ac:dyDescent="0.25">
      <c r="A28" s="12">
        <f t="shared" si="3"/>
        <v>23</v>
      </c>
      <c r="B28" s="12" t="s">
        <v>1498</v>
      </c>
      <c r="C28" s="13" t="s">
        <v>1258</v>
      </c>
      <c r="D28" s="13" t="s">
        <v>1346</v>
      </c>
      <c r="E28" s="12" t="s">
        <v>1347</v>
      </c>
      <c r="F28" s="14" t="s">
        <v>1026</v>
      </c>
      <c r="G28" s="15">
        <v>222.71200000000002</v>
      </c>
      <c r="H28" s="16">
        <v>45565</v>
      </c>
      <c r="I28" s="33" t="s">
        <v>1348</v>
      </c>
      <c r="J28" s="33">
        <v>0.30000000000001137</v>
      </c>
      <c r="K28" s="33">
        <f t="shared" si="0"/>
        <v>222.41200000000001</v>
      </c>
      <c r="L28" s="17" t="str">
        <f t="shared" si="1"/>
        <v>PAPAGUAR</v>
      </c>
      <c r="M28" s="34" t="str">
        <f t="shared" si="2"/>
        <v>E54</v>
      </c>
      <c r="N28" s="34" t="s">
        <v>18</v>
      </c>
    </row>
    <row r="29" spans="1:14" x14ac:dyDescent="0.25">
      <c r="A29" s="18">
        <f t="shared" si="3"/>
        <v>24</v>
      </c>
      <c r="B29" s="18" t="s">
        <v>1498</v>
      </c>
      <c r="C29" s="19" t="s">
        <v>1258</v>
      </c>
      <c r="D29" s="19" t="s">
        <v>31</v>
      </c>
      <c r="E29" s="18" t="s">
        <v>1315</v>
      </c>
      <c r="F29" s="20" t="s">
        <v>1026</v>
      </c>
      <c r="G29" s="21">
        <v>90.503399999999999</v>
      </c>
      <c r="H29" s="22">
        <v>45565</v>
      </c>
      <c r="I29" s="35" t="s">
        <v>1316</v>
      </c>
      <c r="J29" s="35">
        <v>0</v>
      </c>
      <c r="K29" s="35">
        <f t="shared" si="0"/>
        <v>90.503399999999999</v>
      </c>
      <c r="L29" s="23" t="str">
        <f t="shared" si="1"/>
        <v>PAPAGUAR</v>
      </c>
      <c r="M29" s="36" t="str">
        <f t="shared" si="2"/>
        <v>E54</v>
      </c>
      <c r="N29" s="36" t="s">
        <v>18</v>
      </c>
    </row>
    <row r="30" spans="1:14" x14ac:dyDescent="0.25">
      <c r="A30" s="18">
        <f t="shared" si="3"/>
        <v>25</v>
      </c>
      <c r="B30" s="18" t="s">
        <v>1498</v>
      </c>
      <c r="C30" s="19" t="s">
        <v>1258</v>
      </c>
      <c r="D30" s="19" t="s">
        <v>31</v>
      </c>
      <c r="E30" s="18" t="s">
        <v>1317</v>
      </c>
      <c r="F30" s="20" t="s">
        <v>1026</v>
      </c>
      <c r="G30" s="21">
        <v>36.9</v>
      </c>
      <c r="H30" s="22">
        <v>45565</v>
      </c>
      <c r="I30" s="35" t="s">
        <v>1318</v>
      </c>
      <c r="J30" s="35">
        <v>0</v>
      </c>
      <c r="K30" s="35">
        <f t="shared" si="0"/>
        <v>36.9</v>
      </c>
      <c r="L30" s="23" t="str">
        <f t="shared" si="1"/>
        <v>PAPAGUAR</v>
      </c>
      <c r="M30" s="36" t="str">
        <f t="shared" si="2"/>
        <v>E54</v>
      </c>
      <c r="N30" s="36" t="s">
        <v>18</v>
      </c>
    </row>
    <row r="31" spans="1:14" x14ac:dyDescent="0.25">
      <c r="A31" s="12">
        <f t="shared" si="3"/>
        <v>26</v>
      </c>
      <c r="B31" s="12" t="s">
        <v>1498</v>
      </c>
      <c r="C31" s="13" t="s">
        <v>1258</v>
      </c>
      <c r="D31" s="13" t="s">
        <v>1330</v>
      </c>
      <c r="E31" s="12" t="s">
        <v>1331</v>
      </c>
      <c r="F31" s="14" t="s">
        <v>1026</v>
      </c>
      <c r="G31" s="15">
        <v>24.599999999999998</v>
      </c>
      <c r="H31" s="16">
        <v>45565</v>
      </c>
      <c r="I31" s="33" t="s">
        <v>1332</v>
      </c>
      <c r="J31" s="33">
        <v>0.30000000000000071</v>
      </c>
      <c r="K31" s="33">
        <f t="shared" si="0"/>
        <v>24.299999999999997</v>
      </c>
      <c r="L31" s="17" t="str">
        <f t="shared" si="1"/>
        <v>PAPAGUAR</v>
      </c>
      <c r="M31" s="34" t="str">
        <f t="shared" si="2"/>
        <v>E54</v>
      </c>
      <c r="N31" s="34" t="s">
        <v>18</v>
      </c>
    </row>
    <row r="32" spans="1:14" x14ac:dyDescent="0.25">
      <c r="A32" s="12">
        <f t="shared" si="3"/>
        <v>27</v>
      </c>
      <c r="B32" s="12" t="s">
        <v>1498</v>
      </c>
      <c r="C32" s="13" t="s">
        <v>1258</v>
      </c>
      <c r="D32" s="13" t="s">
        <v>1281</v>
      </c>
      <c r="E32" s="12" t="s">
        <v>1282</v>
      </c>
      <c r="F32" s="14" t="s">
        <v>1026</v>
      </c>
      <c r="G32" s="15">
        <v>12.299999999999999</v>
      </c>
      <c r="H32" s="16">
        <v>45565</v>
      </c>
      <c r="I32" s="33" t="s">
        <v>1283</v>
      </c>
      <c r="J32" s="33">
        <v>0</v>
      </c>
      <c r="K32" s="33">
        <f t="shared" si="0"/>
        <v>12.299999999999999</v>
      </c>
      <c r="L32" s="17" t="str">
        <f t="shared" si="1"/>
        <v>PAPAGUAR</v>
      </c>
      <c r="M32" s="34" t="str">
        <f t="shared" si="2"/>
        <v>E54</v>
      </c>
      <c r="N32" s="34" t="s">
        <v>18</v>
      </c>
    </row>
    <row r="33" spans="1:14" x14ac:dyDescent="0.25">
      <c r="A33" s="12">
        <f t="shared" si="3"/>
        <v>28</v>
      </c>
      <c r="B33" s="12" t="s">
        <v>1498</v>
      </c>
      <c r="C33" s="13" t="s">
        <v>1258</v>
      </c>
      <c r="D33" s="13" t="s">
        <v>1322</v>
      </c>
      <c r="E33" s="12" t="s">
        <v>1323</v>
      </c>
      <c r="F33" s="14" t="s">
        <v>1026</v>
      </c>
      <c r="G33" s="15">
        <v>12.299999999999999</v>
      </c>
      <c r="H33" s="16">
        <v>45565</v>
      </c>
      <c r="I33" s="33" t="s">
        <v>1324</v>
      </c>
      <c r="J33" s="33">
        <v>0</v>
      </c>
      <c r="K33" s="33">
        <f t="shared" si="0"/>
        <v>12.299999999999999</v>
      </c>
      <c r="L33" s="17" t="str">
        <f t="shared" si="1"/>
        <v>PAPAGUAR</v>
      </c>
      <c r="M33" s="34" t="str">
        <f t="shared" si="2"/>
        <v>E54</v>
      </c>
      <c r="N33" s="34" t="s">
        <v>18</v>
      </c>
    </row>
    <row r="34" spans="1:14" x14ac:dyDescent="0.25">
      <c r="A34" s="18">
        <f t="shared" si="3"/>
        <v>29</v>
      </c>
      <c r="B34" s="18" t="s">
        <v>1498</v>
      </c>
      <c r="C34" s="19" t="s">
        <v>1258</v>
      </c>
      <c r="D34" s="19" t="s">
        <v>1305</v>
      </c>
      <c r="E34" s="18" t="s">
        <v>1308</v>
      </c>
      <c r="F34" s="20" t="s">
        <v>1026</v>
      </c>
      <c r="G34" s="21">
        <v>122.99999999999999</v>
      </c>
      <c r="H34" s="22">
        <v>45565</v>
      </c>
      <c r="I34" s="35" t="s">
        <v>1309</v>
      </c>
      <c r="J34" s="35">
        <v>0.29999999999999716</v>
      </c>
      <c r="K34" s="35">
        <f t="shared" si="0"/>
        <v>122.69999999999999</v>
      </c>
      <c r="L34" s="23" t="str">
        <f t="shared" si="1"/>
        <v>PAPAGUAR</v>
      </c>
      <c r="M34" s="36" t="str">
        <f t="shared" si="2"/>
        <v>E54</v>
      </c>
      <c r="N34" s="36" t="s">
        <v>18</v>
      </c>
    </row>
    <row r="35" spans="1:14" x14ac:dyDescent="0.25">
      <c r="A35" s="18">
        <f t="shared" si="3"/>
        <v>30</v>
      </c>
      <c r="B35" s="18" t="s">
        <v>1498</v>
      </c>
      <c r="C35" s="19" t="s">
        <v>1258</v>
      </c>
      <c r="D35" s="19" t="s">
        <v>1305</v>
      </c>
      <c r="E35" s="18" t="s">
        <v>1306</v>
      </c>
      <c r="F35" s="20" t="s">
        <v>1026</v>
      </c>
      <c r="G35" s="21">
        <v>36.9</v>
      </c>
      <c r="H35" s="22">
        <v>45565</v>
      </c>
      <c r="I35" s="35" t="s">
        <v>1307</v>
      </c>
      <c r="J35" s="35">
        <v>0.29999999999999716</v>
      </c>
      <c r="K35" s="35">
        <f t="shared" si="0"/>
        <v>36.6</v>
      </c>
      <c r="L35" s="23" t="str">
        <f t="shared" si="1"/>
        <v>PAPAGUAR</v>
      </c>
      <c r="M35" s="36" t="str">
        <f t="shared" si="2"/>
        <v>E54</v>
      </c>
      <c r="N35" s="36" t="s">
        <v>18</v>
      </c>
    </row>
    <row r="36" spans="1:14" x14ac:dyDescent="0.25">
      <c r="A36" s="12">
        <f t="shared" si="3"/>
        <v>31</v>
      </c>
      <c r="B36" s="12" t="s">
        <v>1498</v>
      </c>
      <c r="C36" s="13" t="s">
        <v>1258</v>
      </c>
      <c r="D36" s="13" t="s">
        <v>1284</v>
      </c>
      <c r="E36" s="12" t="s">
        <v>1285</v>
      </c>
      <c r="F36" s="14" t="s">
        <v>1026</v>
      </c>
      <c r="G36" s="15">
        <v>49.199999999999996</v>
      </c>
      <c r="H36" s="16">
        <v>45565</v>
      </c>
      <c r="I36" s="33" t="s">
        <v>1286</v>
      </c>
      <c r="J36" s="33">
        <v>0.29999999999999716</v>
      </c>
      <c r="K36" s="33">
        <f t="shared" si="0"/>
        <v>48.9</v>
      </c>
      <c r="L36" s="17" t="str">
        <f t="shared" si="1"/>
        <v>PAPAGUAR</v>
      </c>
      <c r="M36" s="34" t="str">
        <f t="shared" si="2"/>
        <v>E54</v>
      </c>
      <c r="N36" s="34" t="s">
        <v>18</v>
      </c>
    </row>
    <row r="37" spans="1:14" x14ac:dyDescent="0.25">
      <c r="A37" s="12">
        <f t="shared" si="3"/>
        <v>32</v>
      </c>
      <c r="B37" s="12" t="s">
        <v>1498</v>
      </c>
      <c r="C37" s="13" t="s">
        <v>1258</v>
      </c>
      <c r="D37" s="13" t="s">
        <v>1278</v>
      </c>
      <c r="E37" s="12" t="s">
        <v>1279</v>
      </c>
      <c r="F37" s="14" t="s">
        <v>1026</v>
      </c>
      <c r="G37" s="15">
        <v>24.599999999999998</v>
      </c>
      <c r="H37" s="16">
        <v>45565</v>
      </c>
      <c r="I37" s="33" t="s">
        <v>1280</v>
      </c>
      <c r="J37" s="33">
        <v>0.30000000000000071</v>
      </c>
      <c r="K37" s="33">
        <f t="shared" si="0"/>
        <v>24.299999999999997</v>
      </c>
      <c r="L37" s="17" t="str">
        <f t="shared" si="1"/>
        <v>PAPAGUAR</v>
      </c>
      <c r="M37" s="34" t="str">
        <f t="shared" si="2"/>
        <v>E54</v>
      </c>
      <c r="N37" s="34" t="s">
        <v>18</v>
      </c>
    </row>
    <row r="38" spans="1:14" x14ac:dyDescent="0.25">
      <c r="A38" s="12">
        <f t="shared" si="3"/>
        <v>33</v>
      </c>
      <c r="B38" s="12" t="s">
        <v>1498</v>
      </c>
      <c r="C38" s="13" t="s">
        <v>1258</v>
      </c>
      <c r="D38" s="13" t="s">
        <v>98</v>
      </c>
      <c r="E38" s="12" t="s">
        <v>1313</v>
      </c>
      <c r="F38" s="14" t="s">
        <v>1026</v>
      </c>
      <c r="G38" s="15">
        <v>156.9152</v>
      </c>
      <c r="H38" s="16">
        <v>45565</v>
      </c>
      <c r="I38" s="33" t="s">
        <v>1314</v>
      </c>
      <c r="J38" s="33">
        <v>0</v>
      </c>
      <c r="K38" s="33">
        <f t="shared" si="0"/>
        <v>156.9152</v>
      </c>
      <c r="L38" s="17" t="str">
        <f t="shared" si="1"/>
        <v>PAPAGUAR</v>
      </c>
      <c r="M38" s="34" t="str">
        <f t="shared" si="2"/>
        <v>E54</v>
      </c>
      <c r="N38" s="34" t="s">
        <v>18</v>
      </c>
    </row>
    <row r="39" spans="1:14" x14ac:dyDescent="0.25">
      <c r="A39" s="12">
        <f t="shared" si="3"/>
        <v>34</v>
      </c>
      <c r="B39" s="12" t="s">
        <v>1498</v>
      </c>
      <c r="C39" s="13" t="s">
        <v>1258</v>
      </c>
      <c r="D39" s="13" t="s">
        <v>1333</v>
      </c>
      <c r="E39" s="12" t="s">
        <v>1334</v>
      </c>
      <c r="F39" s="14" t="s">
        <v>1026</v>
      </c>
      <c r="G39" s="15">
        <v>148.44459999999998</v>
      </c>
      <c r="H39" s="16">
        <v>45565</v>
      </c>
      <c r="I39" s="33" t="s">
        <v>1335</v>
      </c>
      <c r="J39" s="33">
        <v>0.30000000000001137</v>
      </c>
      <c r="K39" s="33">
        <f t="shared" si="0"/>
        <v>148.14459999999997</v>
      </c>
      <c r="L39" s="17" t="str">
        <f t="shared" si="1"/>
        <v>PAPAGUAR</v>
      </c>
      <c r="M39" s="34" t="str">
        <f t="shared" si="2"/>
        <v>E54</v>
      </c>
      <c r="N39" s="34" t="s">
        <v>18</v>
      </c>
    </row>
    <row r="40" spans="1:14" x14ac:dyDescent="0.25">
      <c r="A40" s="18">
        <f t="shared" si="3"/>
        <v>35</v>
      </c>
      <c r="B40" s="18" t="s">
        <v>1498</v>
      </c>
      <c r="C40" s="19" t="s">
        <v>1258</v>
      </c>
      <c r="D40" s="19" t="s">
        <v>1353</v>
      </c>
      <c r="E40" s="18" t="s">
        <v>1354</v>
      </c>
      <c r="F40" s="20" t="s">
        <v>1013</v>
      </c>
      <c r="G40" s="21">
        <v>2183.9059999999999</v>
      </c>
      <c r="H40" s="22">
        <v>45565</v>
      </c>
      <c r="I40" s="35" t="s">
        <v>1355</v>
      </c>
      <c r="J40" s="35">
        <v>0</v>
      </c>
      <c r="K40" s="35">
        <f t="shared" si="0"/>
        <v>2183.9059999999999</v>
      </c>
      <c r="L40" s="23" t="str">
        <f t="shared" si="1"/>
        <v>PAPAGUAR</v>
      </c>
      <c r="M40" s="36" t="str">
        <f t="shared" si="2"/>
        <v>E49</v>
      </c>
      <c r="N40" s="36" t="s">
        <v>14</v>
      </c>
    </row>
    <row r="41" spans="1:14" x14ac:dyDescent="0.25">
      <c r="A41" s="18">
        <f t="shared" si="3"/>
        <v>36</v>
      </c>
      <c r="B41" s="18" t="s">
        <v>1498</v>
      </c>
      <c r="C41" s="19" t="s">
        <v>1258</v>
      </c>
      <c r="D41" s="19" t="s">
        <v>1353</v>
      </c>
      <c r="E41" s="18" t="s">
        <v>1354</v>
      </c>
      <c r="F41" s="20" t="s">
        <v>1033</v>
      </c>
      <c r="G41" s="21">
        <v>208</v>
      </c>
      <c r="H41" s="22">
        <v>45565</v>
      </c>
      <c r="I41" s="35" t="s">
        <v>1356</v>
      </c>
      <c r="J41" s="35">
        <v>0</v>
      </c>
      <c r="K41" s="35">
        <f t="shared" si="0"/>
        <v>208</v>
      </c>
      <c r="L41" s="23" t="str">
        <f t="shared" si="1"/>
        <v>PAPAGUAR</v>
      </c>
      <c r="M41" s="36" t="str">
        <f t="shared" si="2"/>
        <v>E65</v>
      </c>
      <c r="N41" s="36" t="s">
        <v>18</v>
      </c>
    </row>
    <row r="42" spans="1:14" x14ac:dyDescent="0.25">
      <c r="A42" s="18">
        <f t="shared" si="3"/>
        <v>37</v>
      </c>
      <c r="B42" s="18" t="s">
        <v>1498</v>
      </c>
      <c r="C42" s="19" t="s">
        <v>1258</v>
      </c>
      <c r="D42" s="19" t="s">
        <v>1349</v>
      </c>
      <c r="E42" s="18" t="s">
        <v>1350</v>
      </c>
      <c r="F42" s="20" t="s">
        <v>1013</v>
      </c>
      <c r="G42" s="21">
        <v>1313.722</v>
      </c>
      <c r="H42" s="22">
        <v>45565</v>
      </c>
      <c r="I42" s="35" t="s">
        <v>1351</v>
      </c>
      <c r="J42" s="35">
        <v>0</v>
      </c>
      <c r="K42" s="35">
        <f t="shared" si="0"/>
        <v>1313.722</v>
      </c>
      <c r="L42" s="23" t="str">
        <f t="shared" si="1"/>
        <v>PAPAGUAR</v>
      </c>
      <c r="M42" s="36" t="str">
        <f t="shared" si="2"/>
        <v>E49</v>
      </c>
      <c r="N42" s="36" t="s">
        <v>14</v>
      </c>
    </row>
    <row r="43" spans="1:14" x14ac:dyDescent="0.25">
      <c r="A43" s="18">
        <f t="shared" si="3"/>
        <v>38</v>
      </c>
      <c r="B43" s="18" t="s">
        <v>1498</v>
      </c>
      <c r="C43" s="19" t="s">
        <v>1258</v>
      </c>
      <c r="D43" s="19" t="s">
        <v>1349</v>
      </c>
      <c r="E43" s="18" t="s">
        <v>1350</v>
      </c>
      <c r="F43" s="20" t="s">
        <v>1033</v>
      </c>
      <c r="G43" s="21">
        <v>124</v>
      </c>
      <c r="H43" s="22">
        <v>45565</v>
      </c>
      <c r="I43" s="35" t="s">
        <v>1352</v>
      </c>
      <c r="J43" s="35">
        <v>0</v>
      </c>
      <c r="K43" s="35">
        <f t="shared" si="0"/>
        <v>124</v>
      </c>
      <c r="L43" s="23" t="str">
        <f t="shared" si="1"/>
        <v>PAPAGUAR</v>
      </c>
      <c r="M43" s="36" t="str">
        <f t="shared" si="2"/>
        <v>E65</v>
      </c>
      <c r="N43" s="36" t="s">
        <v>18</v>
      </c>
    </row>
    <row r="44" spans="1:14" x14ac:dyDescent="0.25">
      <c r="A44" s="12">
        <f t="shared" si="3"/>
        <v>39</v>
      </c>
      <c r="B44" s="12" t="s">
        <v>1499</v>
      </c>
      <c r="C44" s="13" t="s">
        <v>578</v>
      </c>
      <c r="D44" s="24" t="s">
        <v>587</v>
      </c>
      <c r="E44" s="12" t="s">
        <v>588</v>
      </c>
      <c r="F44" s="14" t="s">
        <v>23</v>
      </c>
      <c r="G44" s="15">
        <v>167.64</v>
      </c>
      <c r="H44" s="16">
        <v>44476</v>
      </c>
      <c r="I44" s="33" t="e">
        <f>CONCATENATE(#REF!,MID(E44,10,4))</f>
        <v>#REF!</v>
      </c>
      <c r="J44" s="33">
        <v>0</v>
      </c>
      <c r="K44" s="33">
        <f t="shared" si="0"/>
        <v>167.64</v>
      </c>
      <c r="L44" s="17" t="str">
        <f t="shared" si="1"/>
        <v>PAPAGUAR</v>
      </c>
      <c r="M44" s="34" t="str">
        <f t="shared" si="2"/>
        <v>e43</v>
      </c>
      <c r="N44" s="34" t="s">
        <v>14</v>
      </c>
    </row>
    <row r="45" spans="1:14" x14ac:dyDescent="0.25">
      <c r="A45" s="18">
        <f t="shared" si="3"/>
        <v>40</v>
      </c>
      <c r="B45" s="18" t="s">
        <v>1499</v>
      </c>
      <c r="C45" s="19" t="s">
        <v>578</v>
      </c>
      <c r="D45" s="25" t="s">
        <v>585</v>
      </c>
      <c r="E45" s="18" t="s">
        <v>586</v>
      </c>
      <c r="F45" s="20" t="s">
        <v>23</v>
      </c>
      <c r="G45" s="21">
        <v>174.75</v>
      </c>
      <c r="H45" s="22">
        <v>44476</v>
      </c>
      <c r="I45" s="35" t="e">
        <f>CONCATENATE(#REF!,MID(E45,10,4))</f>
        <v>#REF!</v>
      </c>
      <c r="J45" s="35">
        <v>0</v>
      </c>
      <c r="K45" s="35">
        <f t="shared" si="0"/>
        <v>174.75</v>
      </c>
      <c r="L45" s="23" t="str">
        <f t="shared" si="1"/>
        <v>PAPAGUAR</v>
      </c>
      <c r="M45" s="36" t="str">
        <f t="shared" si="2"/>
        <v>e43</v>
      </c>
      <c r="N45" s="36" t="s">
        <v>14</v>
      </c>
    </row>
    <row r="46" spans="1:14" x14ac:dyDescent="0.25">
      <c r="A46" s="18">
        <f t="shared" si="3"/>
        <v>41</v>
      </c>
      <c r="B46" s="18" t="s">
        <v>1499</v>
      </c>
      <c r="C46" s="19" t="s">
        <v>578</v>
      </c>
      <c r="D46" s="25" t="s">
        <v>585</v>
      </c>
      <c r="E46" s="18" t="s">
        <v>589</v>
      </c>
      <c r="F46" s="20" t="s">
        <v>25</v>
      </c>
      <c r="G46" s="21">
        <v>384.56</v>
      </c>
      <c r="H46" s="22">
        <v>44476</v>
      </c>
      <c r="I46" s="35" t="e">
        <f>CONCATENATE(#REF!,MID(E46,10,4))</f>
        <v>#REF!</v>
      </c>
      <c r="J46" s="35">
        <v>0</v>
      </c>
      <c r="K46" s="35">
        <f t="shared" si="0"/>
        <v>384.56</v>
      </c>
      <c r="L46" s="23" t="str">
        <f t="shared" si="1"/>
        <v>PAPAGUAR</v>
      </c>
      <c r="M46" s="36" t="str">
        <f t="shared" si="2"/>
        <v>e49</v>
      </c>
      <c r="N46" s="36" t="s">
        <v>14</v>
      </c>
    </row>
    <row r="47" spans="1:14" x14ac:dyDescent="0.25">
      <c r="A47" s="18">
        <f t="shared" si="3"/>
        <v>42</v>
      </c>
      <c r="B47" s="18" t="s">
        <v>1499</v>
      </c>
      <c r="C47" s="19" t="s">
        <v>1244</v>
      </c>
      <c r="D47" s="19" t="s">
        <v>585</v>
      </c>
      <c r="E47" s="18" t="s">
        <v>589</v>
      </c>
      <c r="F47" s="20" t="s">
        <v>25</v>
      </c>
      <c r="G47" s="21">
        <v>96.14</v>
      </c>
      <c r="H47" s="22">
        <v>45533</v>
      </c>
      <c r="I47" s="35" t="s">
        <v>1245</v>
      </c>
      <c r="J47" s="35">
        <v>0</v>
      </c>
      <c r="K47" s="35">
        <f t="shared" si="0"/>
        <v>96.14</v>
      </c>
      <c r="L47" s="23" t="str">
        <f t="shared" si="1"/>
        <v>PAPAGUAR</v>
      </c>
      <c r="M47" s="36" t="str">
        <f t="shared" si="2"/>
        <v>e49</v>
      </c>
      <c r="N47" s="36" t="s">
        <v>14</v>
      </c>
    </row>
    <row r="48" spans="1:14" x14ac:dyDescent="0.25">
      <c r="A48" s="12">
        <f t="shared" si="3"/>
        <v>43</v>
      </c>
      <c r="B48" s="12" t="s">
        <v>1499</v>
      </c>
      <c r="C48" s="13" t="s">
        <v>1244</v>
      </c>
      <c r="D48" s="13" t="s">
        <v>579</v>
      </c>
      <c r="E48" s="12" t="s">
        <v>594</v>
      </c>
      <c r="F48" s="14" t="s">
        <v>25</v>
      </c>
      <c r="G48" s="15">
        <v>111</v>
      </c>
      <c r="H48" s="16">
        <v>45533</v>
      </c>
      <c r="I48" s="33" t="s">
        <v>1249</v>
      </c>
      <c r="J48" s="33">
        <v>0</v>
      </c>
      <c r="K48" s="33">
        <f t="shared" si="0"/>
        <v>111</v>
      </c>
      <c r="L48" s="17" t="str">
        <f t="shared" si="1"/>
        <v>PAPAGUAR</v>
      </c>
      <c r="M48" s="34" t="str">
        <f t="shared" si="2"/>
        <v>e49</v>
      </c>
      <c r="N48" s="34" t="s">
        <v>14</v>
      </c>
    </row>
    <row r="49" spans="1:14" x14ac:dyDescent="0.25">
      <c r="A49" s="12">
        <f t="shared" si="3"/>
        <v>44</v>
      </c>
      <c r="B49" s="12" t="s">
        <v>1499</v>
      </c>
      <c r="C49" s="13" t="s">
        <v>1244</v>
      </c>
      <c r="D49" s="13" t="s">
        <v>581</v>
      </c>
      <c r="E49" s="12" t="s">
        <v>591</v>
      </c>
      <c r="F49" s="14" t="s">
        <v>25</v>
      </c>
      <c r="G49" s="15">
        <v>102.58</v>
      </c>
      <c r="H49" s="16">
        <v>45533</v>
      </c>
      <c r="I49" s="33" t="s">
        <v>1247</v>
      </c>
      <c r="J49" s="33">
        <v>0</v>
      </c>
      <c r="K49" s="33">
        <f t="shared" si="0"/>
        <v>102.58</v>
      </c>
      <c r="L49" s="17" t="str">
        <f t="shared" si="1"/>
        <v>PAPAGUAR</v>
      </c>
      <c r="M49" s="34" t="str">
        <f t="shared" si="2"/>
        <v>e49</v>
      </c>
      <c r="N49" s="34" t="s">
        <v>14</v>
      </c>
    </row>
    <row r="50" spans="1:14" x14ac:dyDescent="0.25">
      <c r="A50" s="12">
        <f t="shared" si="3"/>
        <v>45</v>
      </c>
      <c r="B50" s="12" t="s">
        <v>1499</v>
      </c>
      <c r="C50" s="13" t="s">
        <v>1244</v>
      </c>
      <c r="D50" s="13" t="s">
        <v>580</v>
      </c>
      <c r="E50" s="12" t="s">
        <v>597</v>
      </c>
      <c r="F50" s="14" t="s">
        <v>25</v>
      </c>
      <c r="G50" s="15">
        <v>80.91</v>
      </c>
      <c r="H50" s="16">
        <v>45533</v>
      </c>
      <c r="I50" s="33" t="s">
        <v>1254</v>
      </c>
      <c r="J50" s="33">
        <v>0</v>
      </c>
      <c r="K50" s="33">
        <f t="shared" si="0"/>
        <v>80.91</v>
      </c>
      <c r="L50" s="17" t="str">
        <f t="shared" si="1"/>
        <v>PAPAGUAR</v>
      </c>
      <c r="M50" s="34" t="str">
        <f t="shared" si="2"/>
        <v>e49</v>
      </c>
      <c r="N50" s="34" t="s">
        <v>14</v>
      </c>
    </row>
    <row r="51" spans="1:14" x14ac:dyDescent="0.25">
      <c r="A51" s="12">
        <f t="shared" si="3"/>
        <v>46</v>
      </c>
      <c r="B51" s="12" t="s">
        <v>1499</v>
      </c>
      <c r="C51" s="13" t="s">
        <v>1244</v>
      </c>
      <c r="D51" s="13" t="s">
        <v>1250</v>
      </c>
      <c r="E51" s="12" t="s">
        <v>595</v>
      </c>
      <c r="F51" s="14" t="s">
        <v>25</v>
      </c>
      <c r="G51" s="15">
        <v>137.27000000000001</v>
      </c>
      <c r="H51" s="16">
        <v>45533</v>
      </c>
      <c r="I51" s="33" t="s">
        <v>1251</v>
      </c>
      <c r="J51" s="33">
        <v>0</v>
      </c>
      <c r="K51" s="33">
        <f t="shared" si="0"/>
        <v>137.27000000000001</v>
      </c>
      <c r="L51" s="17" t="str">
        <f t="shared" si="1"/>
        <v>PAPAGUAR</v>
      </c>
      <c r="M51" s="34" t="str">
        <f t="shared" si="2"/>
        <v>e49</v>
      </c>
      <c r="N51" s="34" t="s">
        <v>14</v>
      </c>
    </row>
    <row r="52" spans="1:14" x14ac:dyDescent="0.25">
      <c r="A52" s="12">
        <f t="shared" si="3"/>
        <v>47</v>
      </c>
      <c r="B52" s="12" t="s">
        <v>1499</v>
      </c>
      <c r="C52" s="13" t="s">
        <v>1244</v>
      </c>
      <c r="D52" s="13" t="s">
        <v>1252</v>
      </c>
      <c r="E52" s="12" t="s">
        <v>596</v>
      </c>
      <c r="F52" s="14" t="s">
        <v>25</v>
      </c>
      <c r="G52" s="15">
        <v>919.27</v>
      </c>
      <c r="H52" s="16">
        <v>45533</v>
      </c>
      <c r="I52" s="33" t="s">
        <v>1253</v>
      </c>
      <c r="J52" s="33">
        <v>0</v>
      </c>
      <c r="K52" s="33">
        <f t="shared" si="0"/>
        <v>919.27</v>
      </c>
      <c r="L52" s="17" t="str">
        <f t="shared" si="1"/>
        <v>PAPAGUAR</v>
      </c>
      <c r="M52" s="34" t="str">
        <f t="shared" si="2"/>
        <v>e49</v>
      </c>
      <c r="N52" s="34" t="s">
        <v>14</v>
      </c>
    </row>
    <row r="53" spans="1:14" x14ac:dyDescent="0.25">
      <c r="A53" s="12">
        <f t="shared" si="3"/>
        <v>48</v>
      </c>
      <c r="B53" s="12" t="s">
        <v>1499</v>
      </c>
      <c r="C53" s="13" t="s">
        <v>1244</v>
      </c>
      <c r="D53" s="13" t="s">
        <v>592</v>
      </c>
      <c r="E53" s="12" t="s">
        <v>593</v>
      </c>
      <c r="F53" s="14" t="s">
        <v>25</v>
      </c>
      <c r="G53" s="15">
        <v>149.01</v>
      </c>
      <c r="H53" s="16">
        <v>45533</v>
      </c>
      <c r="I53" s="33" t="s">
        <v>1248</v>
      </c>
      <c r="J53" s="33">
        <v>0</v>
      </c>
      <c r="K53" s="33">
        <f t="shared" si="0"/>
        <v>149.01</v>
      </c>
      <c r="L53" s="17" t="str">
        <f t="shared" si="1"/>
        <v>PAPAGUAR</v>
      </c>
      <c r="M53" s="34" t="str">
        <f t="shared" si="2"/>
        <v>e49</v>
      </c>
      <c r="N53" s="34" t="s">
        <v>14</v>
      </c>
    </row>
    <row r="54" spans="1:14" x14ac:dyDescent="0.25">
      <c r="A54" s="12">
        <f t="shared" si="3"/>
        <v>49</v>
      </c>
      <c r="B54" s="12" t="s">
        <v>1499</v>
      </c>
      <c r="C54" s="13" t="s">
        <v>1244</v>
      </c>
      <c r="D54" s="13" t="s">
        <v>583</v>
      </c>
      <c r="E54" s="12" t="s">
        <v>590</v>
      </c>
      <c r="F54" s="14" t="s">
        <v>25</v>
      </c>
      <c r="G54" s="15">
        <v>123.05999999999999</v>
      </c>
      <c r="H54" s="16">
        <v>45533</v>
      </c>
      <c r="I54" s="33" t="s">
        <v>1246</v>
      </c>
      <c r="J54" s="33">
        <v>0</v>
      </c>
      <c r="K54" s="33">
        <f t="shared" si="0"/>
        <v>123.05999999999999</v>
      </c>
      <c r="L54" s="17" t="str">
        <f t="shared" si="1"/>
        <v>PAPAGUAR</v>
      </c>
      <c r="M54" s="34" t="str">
        <f t="shared" si="2"/>
        <v>e49</v>
      </c>
      <c r="N54" s="34" t="s">
        <v>14</v>
      </c>
    </row>
    <row r="55" spans="1:14" x14ac:dyDescent="0.25">
      <c r="A55" s="12">
        <f t="shared" si="3"/>
        <v>50</v>
      </c>
      <c r="B55" s="12" t="s">
        <v>1499</v>
      </c>
      <c r="C55" s="13" t="s">
        <v>1244</v>
      </c>
      <c r="D55" s="13" t="s">
        <v>582</v>
      </c>
      <c r="E55" s="12" t="s">
        <v>598</v>
      </c>
      <c r="F55" s="14" t="s">
        <v>25</v>
      </c>
      <c r="G55" s="15">
        <v>120.36999999999999</v>
      </c>
      <c r="H55" s="16">
        <v>45533</v>
      </c>
      <c r="I55" s="33" t="s">
        <v>1255</v>
      </c>
      <c r="J55" s="33">
        <v>0</v>
      </c>
      <c r="K55" s="33">
        <f t="shared" si="0"/>
        <v>120.36999999999999</v>
      </c>
      <c r="L55" s="17" t="str">
        <f t="shared" si="1"/>
        <v>PAPAGUAR</v>
      </c>
      <c r="M55" s="34" t="str">
        <f t="shared" si="2"/>
        <v>e49</v>
      </c>
      <c r="N55" s="34" t="s">
        <v>14</v>
      </c>
    </row>
    <row r="56" spans="1:14" x14ac:dyDescent="0.25">
      <c r="A56" s="26">
        <f t="shared" si="3"/>
        <v>51</v>
      </c>
      <c r="B56" s="26" t="s">
        <v>1499</v>
      </c>
      <c r="C56" s="27" t="s">
        <v>578</v>
      </c>
      <c r="D56" s="28" t="s">
        <v>46</v>
      </c>
      <c r="E56" s="26" t="s">
        <v>599</v>
      </c>
      <c r="F56" s="14" t="s">
        <v>26</v>
      </c>
      <c r="G56" s="15">
        <v>7426.12</v>
      </c>
      <c r="H56" s="16">
        <v>44476</v>
      </c>
      <c r="I56" s="33" t="e">
        <f>CONCATENATE(#REF!,MID(E56,10,4))</f>
        <v>#REF!</v>
      </c>
      <c r="J56" s="33">
        <v>0</v>
      </c>
      <c r="K56" s="33">
        <f t="shared" si="0"/>
        <v>7426.12</v>
      </c>
      <c r="L56" s="29" t="str">
        <f t="shared" si="1"/>
        <v>PAPAGUAR</v>
      </c>
      <c r="M56" s="34" t="str">
        <f t="shared" si="2"/>
        <v>e51</v>
      </c>
      <c r="N56" s="37" t="s">
        <v>20</v>
      </c>
    </row>
    <row r="57" spans="1:14" x14ac:dyDescent="0.25">
      <c r="A57" s="12">
        <f t="shared" si="3"/>
        <v>52</v>
      </c>
      <c r="B57" s="12" t="s">
        <v>1500</v>
      </c>
      <c r="C57" s="13" t="s">
        <v>78</v>
      </c>
      <c r="D57" s="24" t="s">
        <v>79</v>
      </c>
      <c r="E57" s="12" t="s">
        <v>80</v>
      </c>
      <c r="F57" s="14" t="s">
        <v>23</v>
      </c>
      <c r="G57" s="15">
        <v>17.399999999999999</v>
      </c>
      <c r="H57" s="16">
        <v>42522</v>
      </c>
      <c r="I57" s="33" t="e">
        <f>CONCATENATE(#REF!,MID(E57,10,4))</f>
        <v>#REF!</v>
      </c>
      <c r="J57" s="33">
        <v>0.3</v>
      </c>
      <c r="K57" s="33">
        <f t="shared" si="0"/>
        <v>17.099999999999998</v>
      </c>
      <c r="L57" s="17" t="str">
        <f t="shared" si="1"/>
        <v>PAPAGUAR</v>
      </c>
      <c r="M57" s="34" t="str">
        <f t="shared" si="2"/>
        <v>e43</v>
      </c>
      <c r="N57" s="34" t="s">
        <v>14</v>
      </c>
    </row>
    <row r="58" spans="1:14" x14ac:dyDescent="0.25">
      <c r="A58" s="18">
        <f t="shared" si="3"/>
        <v>53</v>
      </c>
      <c r="B58" s="18" t="s">
        <v>1500</v>
      </c>
      <c r="C58" s="19" t="s">
        <v>78</v>
      </c>
      <c r="D58" s="25" t="s">
        <v>81</v>
      </c>
      <c r="E58" s="18" t="s">
        <v>82</v>
      </c>
      <c r="F58" s="20" t="s">
        <v>23</v>
      </c>
      <c r="G58" s="21">
        <v>232.51</v>
      </c>
      <c r="H58" s="22">
        <v>42522</v>
      </c>
      <c r="I58" s="35" t="e">
        <f>CONCATENATE(#REF!,MID(E58,10,4))</f>
        <v>#REF!</v>
      </c>
      <c r="J58" s="35">
        <v>0.30000000000001137</v>
      </c>
      <c r="K58" s="35">
        <f t="shared" si="0"/>
        <v>232.20999999999998</v>
      </c>
      <c r="L58" s="23" t="str">
        <f t="shared" si="1"/>
        <v>PAPAGUAR</v>
      </c>
      <c r="M58" s="36" t="str">
        <f t="shared" si="2"/>
        <v>e43</v>
      </c>
      <c r="N58" s="36" t="s">
        <v>14</v>
      </c>
    </row>
    <row r="59" spans="1:14" x14ac:dyDescent="0.25">
      <c r="A59" s="18">
        <f t="shared" si="3"/>
        <v>54</v>
      </c>
      <c r="B59" s="18" t="s">
        <v>1500</v>
      </c>
      <c r="C59" s="19" t="s">
        <v>78</v>
      </c>
      <c r="D59" s="25" t="s">
        <v>83</v>
      </c>
      <c r="E59" s="18" t="s">
        <v>84</v>
      </c>
      <c r="F59" s="20" t="s">
        <v>23</v>
      </c>
      <c r="G59" s="21">
        <v>17.399999999999999</v>
      </c>
      <c r="H59" s="22">
        <v>42522</v>
      </c>
      <c r="I59" s="35" t="e">
        <f>CONCATENATE(#REF!,MID(E59,10,4))</f>
        <v>#REF!</v>
      </c>
      <c r="J59" s="35">
        <v>0</v>
      </c>
      <c r="K59" s="35">
        <f t="shared" si="0"/>
        <v>17.399999999999999</v>
      </c>
      <c r="L59" s="23" t="str">
        <f t="shared" si="1"/>
        <v>PAPAGUAR</v>
      </c>
      <c r="M59" s="36" t="str">
        <f t="shared" si="2"/>
        <v>e43</v>
      </c>
      <c r="N59" s="36" t="s">
        <v>14</v>
      </c>
    </row>
    <row r="60" spans="1:14" x14ac:dyDescent="0.25">
      <c r="A60" s="18">
        <f t="shared" si="3"/>
        <v>55</v>
      </c>
      <c r="B60" s="18" t="s">
        <v>1500</v>
      </c>
      <c r="C60" s="19" t="s">
        <v>78</v>
      </c>
      <c r="D60" s="25" t="s">
        <v>85</v>
      </c>
      <c r="E60" s="18" t="s">
        <v>86</v>
      </c>
      <c r="F60" s="20" t="s">
        <v>23</v>
      </c>
      <c r="G60" s="21">
        <v>17.399999999999999</v>
      </c>
      <c r="H60" s="22">
        <v>42522</v>
      </c>
      <c r="I60" s="35" t="e">
        <f>CONCATENATE(#REF!,MID(E60,10,4))</f>
        <v>#REF!</v>
      </c>
      <c r="J60" s="35">
        <v>0</v>
      </c>
      <c r="K60" s="35">
        <f t="shared" si="0"/>
        <v>17.399999999999999</v>
      </c>
      <c r="L60" s="23" t="str">
        <f t="shared" si="1"/>
        <v>PAPAGUAR</v>
      </c>
      <c r="M60" s="36" t="str">
        <f t="shared" si="2"/>
        <v>e43</v>
      </c>
      <c r="N60" s="36" t="s">
        <v>14</v>
      </c>
    </row>
    <row r="61" spans="1:14" x14ac:dyDescent="0.25">
      <c r="A61" s="18">
        <f t="shared" si="3"/>
        <v>56</v>
      </c>
      <c r="B61" s="18" t="s">
        <v>1500</v>
      </c>
      <c r="C61" s="19" t="s">
        <v>78</v>
      </c>
      <c r="D61" s="25" t="s">
        <v>87</v>
      </c>
      <c r="E61" s="18" t="s">
        <v>88</v>
      </c>
      <c r="F61" s="20" t="s">
        <v>23</v>
      </c>
      <c r="G61" s="21">
        <v>393.05</v>
      </c>
      <c r="H61" s="22">
        <v>42522</v>
      </c>
      <c r="I61" s="35" t="e">
        <f>CONCATENATE(#REF!,MID(E61,10,4))</f>
        <v>#REF!</v>
      </c>
      <c r="J61" s="35">
        <v>0</v>
      </c>
      <c r="K61" s="35">
        <f t="shared" si="0"/>
        <v>393.05</v>
      </c>
      <c r="L61" s="23" t="str">
        <f t="shared" si="1"/>
        <v>PAPAGUAR</v>
      </c>
      <c r="M61" s="36" t="str">
        <f t="shared" si="2"/>
        <v>e43</v>
      </c>
      <c r="N61" s="36" t="s">
        <v>14</v>
      </c>
    </row>
    <row r="62" spans="1:14" x14ac:dyDescent="0.25">
      <c r="A62" s="18">
        <f t="shared" si="3"/>
        <v>57</v>
      </c>
      <c r="B62" s="18" t="s">
        <v>1500</v>
      </c>
      <c r="C62" s="19" t="s">
        <v>78</v>
      </c>
      <c r="D62" s="25" t="s">
        <v>81</v>
      </c>
      <c r="E62" s="18" t="s">
        <v>89</v>
      </c>
      <c r="F62" s="20" t="s">
        <v>25</v>
      </c>
      <c r="G62" s="21">
        <v>155</v>
      </c>
      <c r="H62" s="22">
        <v>42522</v>
      </c>
      <c r="I62" s="35" t="e">
        <f>CONCATENATE(#REF!,MID(E62,10,4))</f>
        <v>#REF!</v>
      </c>
      <c r="J62" s="35">
        <v>0.3</v>
      </c>
      <c r="K62" s="35">
        <f t="shared" si="0"/>
        <v>154.69999999999999</v>
      </c>
      <c r="L62" s="23" t="str">
        <f t="shared" si="1"/>
        <v>PAPAGUAR</v>
      </c>
      <c r="M62" s="36" t="str">
        <f t="shared" si="2"/>
        <v>e49</v>
      </c>
      <c r="N62" s="36" t="s">
        <v>14</v>
      </c>
    </row>
    <row r="63" spans="1:14" x14ac:dyDescent="0.25">
      <c r="A63" s="18">
        <f t="shared" si="3"/>
        <v>58</v>
      </c>
      <c r="B63" s="18" t="s">
        <v>1500</v>
      </c>
      <c r="C63" s="19" t="s">
        <v>78</v>
      </c>
      <c r="D63" s="25" t="s">
        <v>83</v>
      </c>
      <c r="E63" s="18" t="s">
        <v>90</v>
      </c>
      <c r="F63" s="20" t="s">
        <v>25</v>
      </c>
      <c r="G63" s="21">
        <v>11.6</v>
      </c>
      <c r="H63" s="22">
        <v>42522</v>
      </c>
      <c r="I63" s="35" t="e">
        <f>CONCATENATE(#REF!,MID(E63,10,4))</f>
        <v>#REF!</v>
      </c>
      <c r="J63" s="35">
        <v>0</v>
      </c>
      <c r="K63" s="35">
        <f t="shared" si="0"/>
        <v>11.6</v>
      </c>
      <c r="L63" s="23" t="str">
        <f t="shared" si="1"/>
        <v>PAPAGUAR</v>
      </c>
      <c r="M63" s="36" t="str">
        <f t="shared" si="2"/>
        <v>e49</v>
      </c>
      <c r="N63" s="36" t="s">
        <v>14</v>
      </c>
    </row>
    <row r="64" spans="1:14" x14ac:dyDescent="0.25">
      <c r="A64" s="18">
        <f t="shared" si="3"/>
        <v>59</v>
      </c>
      <c r="B64" s="18" t="s">
        <v>1500</v>
      </c>
      <c r="C64" s="19" t="s">
        <v>78</v>
      </c>
      <c r="D64" s="25" t="s">
        <v>85</v>
      </c>
      <c r="E64" s="18" t="s">
        <v>91</v>
      </c>
      <c r="F64" s="20" t="s">
        <v>25</v>
      </c>
      <c r="G64" s="21">
        <v>11.6</v>
      </c>
      <c r="H64" s="22">
        <v>42522</v>
      </c>
      <c r="I64" s="35" t="e">
        <f>CONCATENATE(#REF!,MID(E64,10,4))</f>
        <v>#REF!</v>
      </c>
      <c r="J64" s="35">
        <v>0</v>
      </c>
      <c r="K64" s="35">
        <f t="shared" si="0"/>
        <v>11.6</v>
      </c>
      <c r="L64" s="23" t="str">
        <f t="shared" si="1"/>
        <v>PAPAGUAR</v>
      </c>
      <c r="M64" s="36" t="str">
        <f t="shared" si="2"/>
        <v>e49</v>
      </c>
      <c r="N64" s="36" t="s">
        <v>14</v>
      </c>
    </row>
    <row r="65" spans="1:14" x14ac:dyDescent="0.25">
      <c r="A65" s="18">
        <f t="shared" si="3"/>
        <v>60</v>
      </c>
      <c r="B65" s="18" t="s">
        <v>1500</v>
      </c>
      <c r="C65" s="19" t="s">
        <v>78</v>
      </c>
      <c r="D65" s="25" t="s">
        <v>87</v>
      </c>
      <c r="E65" s="18" t="s">
        <v>92</v>
      </c>
      <c r="F65" s="20" t="s">
        <v>25</v>
      </c>
      <c r="G65" s="21">
        <v>262.02999999999997</v>
      </c>
      <c r="H65" s="22">
        <v>42522</v>
      </c>
      <c r="I65" s="35" t="e">
        <f>CONCATENATE(#REF!,MID(E65,10,4))</f>
        <v>#REF!</v>
      </c>
      <c r="J65" s="35">
        <v>0</v>
      </c>
      <c r="K65" s="35">
        <f t="shared" si="0"/>
        <v>262.02999999999997</v>
      </c>
      <c r="L65" s="23" t="str">
        <f t="shared" si="1"/>
        <v>PAPAGUAR</v>
      </c>
      <c r="M65" s="36" t="str">
        <f t="shared" si="2"/>
        <v>e49</v>
      </c>
      <c r="N65" s="36" t="s">
        <v>14</v>
      </c>
    </row>
    <row r="66" spans="1:14" x14ac:dyDescent="0.25">
      <c r="A66" s="12">
        <f t="shared" si="3"/>
        <v>61</v>
      </c>
      <c r="B66" s="12" t="s">
        <v>1501</v>
      </c>
      <c r="C66" s="13" t="s">
        <v>168</v>
      </c>
      <c r="D66" s="24" t="s">
        <v>574</v>
      </c>
      <c r="E66" s="12" t="s">
        <v>575</v>
      </c>
      <c r="F66" s="14" t="s">
        <v>25</v>
      </c>
      <c r="G66" s="15">
        <v>131.76</v>
      </c>
      <c r="H66" s="16">
        <v>44476</v>
      </c>
      <c r="I66" s="33" t="e">
        <f>CONCATENATE(#REF!,MID(E66,10,4))</f>
        <v>#REF!</v>
      </c>
      <c r="J66" s="33">
        <v>0</v>
      </c>
      <c r="K66" s="33">
        <f t="shared" si="0"/>
        <v>131.76</v>
      </c>
      <c r="L66" s="17" t="str">
        <f t="shared" si="1"/>
        <v>PAPAGUAR</v>
      </c>
      <c r="M66" s="34" t="str">
        <f t="shared" si="2"/>
        <v>e49</v>
      </c>
      <c r="N66" s="34" t="s">
        <v>14</v>
      </c>
    </row>
    <row r="67" spans="1:14" x14ac:dyDescent="0.25">
      <c r="A67" s="12">
        <f t="shared" si="3"/>
        <v>62</v>
      </c>
      <c r="B67" s="12" t="s">
        <v>1501</v>
      </c>
      <c r="C67" s="13" t="s">
        <v>168</v>
      </c>
      <c r="D67" s="24" t="s">
        <v>576</v>
      </c>
      <c r="E67" s="12" t="s">
        <v>577</v>
      </c>
      <c r="F67" s="14" t="s">
        <v>25</v>
      </c>
      <c r="G67" s="15">
        <v>131.76</v>
      </c>
      <c r="H67" s="16">
        <v>44476</v>
      </c>
      <c r="I67" s="33" t="e">
        <f>CONCATENATE(#REF!,MID(E67,10,4))</f>
        <v>#REF!</v>
      </c>
      <c r="J67" s="33">
        <v>0</v>
      </c>
      <c r="K67" s="33">
        <f t="shared" si="0"/>
        <v>131.76</v>
      </c>
      <c r="L67" s="17" t="str">
        <f t="shared" si="1"/>
        <v>PAPAGUAR</v>
      </c>
      <c r="M67" s="34" t="str">
        <f t="shared" si="2"/>
        <v>e49</v>
      </c>
      <c r="N67" s="34" t="s">
        <v>14</v>
      </c>
    </row>
    <row r="68" spans="1:14" x14ac:dyDescent="0.25">
      <c r="A68" s="18">
        <f t="shared" si="3"/>
        <v>63</v>
      </c>
      <c r="B68" s="18" t="s">
        <v>1501</v>
      </c>
      <c r="C68" s="19" t="s">
        <v>168</v>
      </c>
      <c r="D68" s="25" t="s">
        <v>169</v>
      </c>
      <c r="E68" s="18" t="s">
        <v>573</v>
      </c>
      <c r="F68" s="20" t="s">
        <v>25</v>
      </c>
      <c r="G68" s="21">
        <v>355</v>
      </c>
      <c r="H68" s="22">
        <v>44476</v>
      </c>
      <c r="I68" s="35" t="e">
        <f>CONCATENATE(#REF!,MID(E68,10,4))</f>
        <v>#REF!</v>
      </c>
      <c r="J68" s="35">
        <v>0</v>
      </c>
      <c r="K68" s="35">
        <f t="shared" si="0"/>
        <v>355</v>
      </c>
      <c r="L68" s="23" t="str">
        <f t="shared" si="1"/>
        <v>PAPAGUAR</v>
      </c>
      <c r="M68" s="36" t="str">
        <f t="shared" si="2"/>
        <v>e49</v>
      </c>
      <c r="N68" s="36" t="s">
        <v>14</v>
      </c>
    </row>
    <row r="69" spans="1:14" x14ac:dyDescent="0.25">
      <c r="A69" s="18">
        <f t="shared" si="3"/>
        <v>64</v>
      </c>
      <c r="B69" s="18" t="s">
        <v>1501</v>
      </c>
      <c r="C69" s="19" t="s">
        <v>168</v>
      </c>
      <c r="D69" s="25" t="s">
        <v>169</v>
      </c>
      <c r="E69" s="18" t="s">
        <v>170</v>
      </c>
      <c r="F69" s="20" t="s">
        <v>23</v>
      </c>
      <c r="G69" s="21">
        <v>114</v>
      </c>
      <c r="H69" s="22">
        <v>42948</v>
      </c>
      <c r="I69" s="35" t="e">
        <f>CONCATENATE(#REF!,MID(E69,10,4))</f>
        <v>#REF!</v>
      </c>
      <c r="J69" s="35">
        <v>0</v>
      </c>
      <c r="K69" s="35">
        <f t="shared" si="0"/>
        <v>114</v>
      </c>
      <c r="L69" s="23" t="str">
        <f t="shared" si="1"/>
        <v>PAPAGUAR</v>
      </c>
      <c r="M69" s="36" t="str">
        <f t="shared" si="2"/>
        <v>e43</v>
      </c>
      <c r="N69" s="36" t="s">
        <v>14</v>
      </c>
    </row>
    <row r="70" spans="1:14" x14ac:dyDescent="0.25">
      <c r="A70" s="18">
        <f t="shared" si="3"/>
        <v>65</v>
      </c>
      <c r="B70" s="18" t="s">
        <v>1501</v>
      </c>
      <c r="C70" s="19" t="s">
        <v>168</v>
      </c>
      <c r="D70" s="25" t="s">
        <v>169</v>
      </c>
      <c r="E70" s="18" t="s">
        <v>171</v>
      </c>
      <c r="F70" s="20" t="s">
        <v>24</v>
      </c>
      <c r="G70" s="21">
        <v>71.25</v>
      </c>
      <c r="H70" s="22">
        <v>42948</v>
      </c>
      <c r="I70" s="35" t="e">
        <f>CONCATENATE(#REF!,MID(E70,10,4))</f>
        <v>#REF!</v>
      </c>
      <c r="J70" s="35">
        <v>0</v>
      </c>
      <c r="K70" s="35">
        <f t="shared" ref="K70:K133" si="4">G70-J70</f>
        <v>71.25</v>
      </c>
      <c r="L70" s="23" t="str">
        <f t="shared" ref="L70:L133" si="5">IF(K70&gt;0.3,"PAPAGUAR","PAGUAR")</f>
        <v>PAPAGUAR</v>
      </c>
      <c r="M70" s="36" t="str">
        <f t="shared" ref="M70:M133" si="6">MID(F70,1,3)</f>
        <v>e46</v>
      </c>
      <c r="N70" s="36" t="s">
        <v>14</v>
      </c>
    </row>
    <row r="71" spans="1:14" x14ac:dyDescent="0.25">
      <c r="A71" s="18">
        <f t="shared" si="3"/>
        <v>66</v>
      </c>
      <c r="B71" s="18" t="s">
        <v>1502</v>
      </c>
      <c r="C71" s="19" t="s">
        <v>1046</v>
      </c>
      <c r="D71" s="25" t="s">
        <v>108</v>
      </c>
      <c r="E71" s="18" t="s">
        <v>1050</v>
      </c>
      <c r="F71" s="20" t="s">
        <v>1036</v>
      </c>
      <c r="G71" s="35">
        <v>225</v>
      </c>
      <c r="H71" s="22">
        <v>45075</v>
      </c>
      <c r="I71" s="35" t="e">
        <f>CONCATENATE(#REF!,MID(E71,10,4))</f>
        <v>#REF!</v>
      </c>
      <c r="J71" s="35">
        <v>0</v>
      </c>
      <c r="K71" s="35">
        <f t="shared" si="4"/>
        <v>225</v>
      </c>
      <c r="L71" s="23" t="str">
        <f t="shared" si="5"/>
        <v>PAPAGUAR</v>
      </c>
      <c r="M71" s="36" t="str">
        <f t="shared" si="6"/>
        <v>E43</v>
      </c>
      <c r="N71" s="36" t="s">
        <v>14</v>
      </c>
    </row>
    <row r="72" spans="1:14" x14ac:dyDescent="0.25">
      <c r="A72" s="18">
        <f t="shared" ref="A72:A135" si="7">A71+1</f>
        <v>67</v>
      </c>
      <c r="B72" s="18" t="s">
        <v>1502</v>
      </c>
      <c r="C72" s="19" t="s">
        <v>1046</v>
      </c>
      <c r="D72" s="25" t="s">
        <v>1047</v>
      </c>
      <c r="E72" s="18" t="s">
        <v>1048</v>
      </c>
      <c r="F72" s="20" t="s">
        <v>1036</v>
      </c>
      <c r="G72" s="35">
        <v>283.2</v>
      </c>
      <c r="H72" s="22">
        <v>45075</v>
      </c>
      <c r="I72" s="35" t="e">
        <f>CONCATENATE(#REF!,MID(E72,10,4))</f>
        <v>#REF!</v>
      </c>
      <c r="J72" s="35">
        <v>0</v>
      </c>
      <c r="K72" s="35">
        <f t="shared" si="4"/>
        <v>283.2</v>
      </c>
      <c r="L72" s="23" t="str">
        <f t="shared" si="5"/>
        <v>PAPAGUAR</v>
      </c>
      <c r="M72" s="36" t="str">
        <f t="shared" si="6"/>
        <v>E43</v>
      </c>
      <c r="N72" s="36" t="s">
        <v>14</v>
      </c>
    </row>
    <row r="73" spans="1:14" x14ac:dyDescent="0.25">
      <c r="A73" s="12">
        <f t="shared" si="7"/>
        <v>68</v>
      </c>
      <c r="B73" s="12" t="s">
        <v>1502</v>
      </c>
      <c r="C73" s="13" t="s">
        <v>1046</v>
      </c>
      <c r="D73" s="24" t="s">
        <v>1052</v>
      </c>
      <c r="E73" s="12" t="s">
        <v>1053</v>
      </c>
      <c r="F73" s="14" t="s">
        <v>1033</v>
      </c>
      <c r="G73" s="38">
        <v>1098.97</v>
      </c>
      <c r="H73" s="16">
        <v>45075</v>
      </c>
      <c r="I73" s="33" t="e">
        <f>CONCATENATE(#REF!,MID(E73,10,4))</f>
        <v>#REF!</v>
      </c>
      <c r="J73" s="33">
        <v>0</v>
      </c>
      <c r="K73" s="33">
        <f t="shared" si="4"/>
        <v>1098.97</v>
      </c>
      <c r="L73" s="17" t="str">
        <f t="shared" si="5"/>
        <v>PAPAGUAR</v>
      </c>
      <c r="M73" s="34" t="str">
        <f t="shared" si="6"/>
        <v>E65</v>
      </c>
      <c r="N73" s="34" t="s">
        <v>18</v>
      </c>
    </row>
    <row r="74" spans="1:14" x14ac:dyDescent="0.25">
      <c r="A74" s="18">
        <f t="shared" si="7"/>
        <v>69</v>
      </c>
      <c r="B74" s="18" t="s">
        <v>1502</v>
      </c>
      <c r="C74" s="19" t="s">
        <v>1046</v>
      </c>
      <c r="D74" s="25" t="s">
        <v>108</v>
      </c>
      <c r="E74" s="18" t="s">
        <v>1051</v>
      </c>
      <c r="F74" s="20" t="s">
        <v>1013</v>
      </c>
      <c r="G74" s="35">
        <v>225</v>
      </c>
      <c r="H74" s="22">
        <v>45075</v>
      </c>
      <c r="I74" s="35" t="e">
        <f>CONCATENATE(#REF!,MID(E74,10,4))</f>
        <v>#REF!</v>
      </c>
      <c r="J74" s="35">
        <v>0</v>
      </c>
      <c r="K74" s="35">
        <f t="shared" si="4"/>
        <v>225</v>
      </c>
      <c r="L74" s="23" t="str">
        <f t="shared" si="5"/>
        <v>PAPAGUAR</v>
      </c>
      <c r="M74" s="36" t="str">
        <f t="shared" si="6"/>
        <v>E49</v>
      </c>
      <c r="N74" s="36" t="s">
        <v>14</v>
      </c>
    </row>
    <row r="75" spans="1:14" x14ac:dyDescent="0.25">
      <c r="A75" s="18">
        <f t="shared" si="7"/>
        <v>70</v>
      </c>
      <c r="B75" s="18" t="s">
        <v>1502</v>
      </c>
      <c r="C75" s="19" t="s">
        <v>1046</v>
      </c>
      <c r="D75" s="25" t="s">
        <v>1047</v>
      </c>
      <c r="E75" s="18" t="s">
        <v>1049</v>
      </c>
      <c r="F75" s="20" t="s">
        <v>1013</v>
      </c>
      <c r="G75" s="35">
        <v>283.2</v>
      </c>
      <c r="H75" s="22">
        <v>45075</v>
      </c>
      <c r="I75" s="35" t="e">
        <f>CONCATENATE(#REF!,MID(E75,10,4))</f>
        <v>#REF!</v>
      </c>
      <c r="J75" s="35">
        <v>0</v>
      </c>
      <c r="K75" s="35">
        <f t="shared" si="4"/>
        <v>283.2</v>
      </c>
      <c r="L75" s="23" t="str">
        <f t="shared" si="5"/>
        <v>PAPAGUAR</v>
      </c>
      <c r="M75" s="34" t="str">
        <f t="shared" si="6"/>
        <v>E49</v>
      </c>
      <c r="N75" s="36" t="s">
        <v>14</v>
      </c>
    </row>
    <row r="76" spans="1:14" x14ac:dyDescent="0.25">
      <c r="A76" s="12">
        <f t="shared" si="7"/>
        <v>71</v>
      </c>
      <c r="B76" s="12" t="s">
        <v>1503</v>
      </c>
      <c r="C76" s="13" t="s">
        <v>100</v>
      </c>
      <c r="D76" s="24" t="s">
        <v>105</v>
      </c>
      <c r="E76" s="12" t="s">
        <v>106</v>
      </c>
      <c r="F76" s="14" t="s">
        <v>29</v>
      </c>
      <c r="G76" s="15">
        <v>193.6</v>
      </c>
      <c r="H76" s="16">
        <v>42614</v>
      </c>
      <c r="I76" s="33" t="e">
        <f>CONCATENATE(#REF!,MID(E76,10,4))</f>
        <v>#REF!</v>
      </c>
      <c r="J76" s="33">
        <v>0</v>
      </c>
      <c r="K76" s="33">
        <f t="shared" si="4"/>
        <v>193.6</v>
      </c>
      <c r="L76" s="17" t="str">
        <f t="shared" si="5"/>
        <v>PAPAGUAR</v>
      </c>
      <c r="M76" s="34" t="str">
        <f t="shared" si="6"/>
        <v>e54</v>
      </c>
      <c r="N76" s="34" t="s">
        <v>18</v>
      </c>
    </row>
    <row r="77" spans="1:14" x14ac:dyDescent="0.25">
      <c r="A77" s="12">
        <f t="shared" si="7"/>
        <v>72</v>
      </c>
      <c r="B77" s="12" t="s">
        <v>1503</v>
      </c>
      <c r="C77" s="13" t="s">
        <v>100</v>
      </c>
      <c r="D77" s="24" t="s">
        <v>101</v>
      </c>
      <c r="E77" s="12" t="s">
        <v>102</v>
      </c>
      <c r="F77" s="14" t="s">
        <v>23</v>
      </c>
      <c r="G77" s="15">
        <v>58.9</v>
      </c>
      <c r="H77" s="16">
        <v>42614</v>
      </c>
      <c r="I77" s="33" t="e">
        <f>CONCATENATE(#REF!,MID(E77,10,4))</f>
        <v>#REF!</v>
      </c>
      <c r="J77" s="33">
        <v>0.3</v>
      </c>
      <c r="K77" s="33">
        <f t="shared" si="4"/>
        <v>58.6</v>
      </c>
      <c r="L77" s="17" t="str">
        <f t="shared" si="5"/>
        <v>PAPAGUAR</v>
      </c>
      <c r="M77" s="34" t="str">
        <f t="shared" si="6"/>
        <v>e43</v>
      </c>
      <c r="N77" s="34" t="s">
        <v>14</v>
      </c>
    </row>
    <row r="78" spans="1:14" x14ac:dyDescent="0.25">
      <c r="A78" s="12">
        <f t="shared" si="7"/>
        <v>73</v>
      </c>
      <c r="B78" s="12" t="s">
        <v>1503</v>
      </c>
      <c r="C78" s="13" t="s">
        <v>100</v>
      </c>
      <c r="D78" s="24" t="s">
        <v>103</v>
      </c>
      <c r="E78" s="12" t="s">
        <v>104</v>
      </c>
      <c r="F78" s="14" t="s">
        <v>23</v>
      </c>
      <c r="G78" s="15">
        <v>61.75</v>
      </c>
      <c r="H78" s="16">
        <v>42614</v>
      </c>
      <c r="I78" s="33" t="e">
        <f>CONCATENATE(#REF!,MID(E78,10,4))</f>
        <v>#REF!</v>
      </c>
      <c r="J78" s="33">
        <v>0</v>
      </c>
      <c r="K78" s="33">
        <f t="shared" si="4"/>
        <v>61.75</v>
      </c>
      <c r="L78" s="17" t="str">
        <f t="shared" si="5"/>
        <v>PAPAGUAR</v>
      </c>
      <c r="M78" s="34" t="str">
        <f t="shared" si="6"/>
        <v>e43</v>
      </c>
      <c r="N78" s="34" t="s">
        <v>14</v>
      </c>
    </row>
    <row r="79" spans="1:14" x14ac:dyDescent="0.25">
      <c r="A79" s="18">
        <f t="shared" si="7"/>
        <v>74</v>
      </c>
      <c r="B79" s="18" t="s">
        <v>1504</v>
      </c>
      <c r="C79" s="19" t="s">
        <v>1578</v>
      </c>
      <c r="D79" s="25" t="s">
        <v>958</v>
      </c>
      <c r="E79" s="18" t="s">
        <v>959</v>
      </c>
      <c r="F79" s="20" t="s">
        <v>957</v>
      </c>
      <c r="G79" s="21">
        <v>389.25</v>
      </c>
      <c r="H79" s="22">
        <v>44837</v>
      </c>
      <c r="I79" s="35" t="e">
        <f>CONCATENATE(#REF!,MID(E79,10,4))</f>
        <v>#REF!</v>
      </c>
      <c r="J79" s="35">
        <v>0.30000000000001137</v>
      </c>
      <c r="K79" s="35">
        <f t="shared" si="4"/>
        <v>388.95</v>
      </c>
      <c r="L79" s="23" t="str">
        <f t="shared" si="5"/>
        <v>PAPAGUAR</v>
      </c>
      <c r="M79" s="36" t="str">
        <f t="shared" si="6"/>
        <v>e43</v>
      </c>
      <c r="N79" s="36" t="s">
        <v>14</v>
      </c>
    </row>
    <row r="80" spans="1:14" x14ac:dyDescent="0.25">
      <c r="A80" s="18">
        <f t="shared" si="7"/>
        <v>75</v>
      </c>
      <c r="B80" s="18" t="s">
        <v>1504</v>
      </c>
      <c r="C80" s="19" t="s">
        <v>1578</v>
      </c>
      <c r="D80" s="25" t="s">
        <v>958</v>
      </c>
      <c r="E80" s="18" t="s">
        <v>965</v>
      </c>
      <c r="F80" s="20" t="s">
        <v>13</v>
      </c>
      <c r="G80" s="21">
        <v>389.25</v>
      </c>
      <c r="H80" s="22">
        <v>44837</v>
      </c>
      <c r="I80" s="35" t="e">
        <f>CONCATENATE(#REF!,MID(E80,10,4))</f>
        <v>#REF!</v>
      </c>
      <c r="J80" s="35">
        <v>0.30000000000001137</v>
      </c>
      <c r="K80" s="35">
        <f t="shared" si="4"/>
        <v>388.95</v>
      </c>
      <c r="L80" s="23" t="str">
        <f t="shared" si="5"/>
        <v>PAPAGUAR</v>
      </c>
      <c r="M80" s="36" t="str">
        <f t="shared" si="6"/>
        <v>e46</v>
      </c>
      <c r="N80" s="36" t="s">
        <v>14</v>
      </c>
    </row>
    <row r="81" spans="1:14" x14ac:dyDescent="0.25">
      <c r="A81" s="18">
        <f t="shared" si="7"/>
        <v>76</v>
      </c>
      <c r="B81" s="18" t="s">
        <v>1504</v>
      </c>
      <c r="C81" s="19" t="s">
        <v>1578</v>
      </c>
      <c r="D81" s="25" t="s">
        <v>958</v>
      </c>
      <c r="E81" s="18" t="s">
        <v>963</v>
      </c>
      <c r="F81" s="20" t="s">
        <v>19</v>
      </c>
      <c r="G81" s="21">
        <v>278.19599999999991</v>
      </c>
      <c r="H81" s="22">
        <v>44837</v>
      </c>
      <c r="I81" s="35" t="e">
        <f>CONCATENATE(#REF!,MID(E81,10,4))</f>
        <v>#REF!</v>
      </c>
      <c r="J81" s="35">
        <v>0.30000000000001137</v>
      </c>
      <c r="K81" s="35">
        <f t="shared" si="4"/>
        <v>277.8959999999999</v>
      </c>
      <c r="L81" s="23" t="str">
        <f t="shared" si="5"/>
        <v>PAPAGUAR</v>
      </c>
      <c r="M81" s="36" t="str">
        <f t="shared" si="6"/>
        <v>e49</v>
      </c>
      <c r="N81" s="36" t="s">
        <v>14</v>
      </c>
    </row>
    <row r="82" spans="1:14" x14ac:dyDescent="0.25">
      <c r="A82" s="18">
        <f t="shared" si="7"/>
        <v>77</v>
      </c>
      <c r="B82" s="18" t="s">
        <v>1504</v>
      </c>
      <c r="C82" s="19" t="s">
        <v>1578</v>
      </c>
      <c r="D82" s="25" t="s">
        <v>960</v>
      </c>
      <c r="E82" s="18" t="s">
        <v>961</v>
      </c>
      <c r="F82" s="20" t="s">
        <v>957</v>
      </c>
      <c r="G82" s="21">
        <v>400.149</v>
      </c>
      <c r="H82" s="22">
        <v>44837</v>
      </c>
      <c r="I82" s="35" t="e">
        <f>CONCATENATE(#REF!,MID(E82,10,4))</f>
        <v>#REF!</v>
      </c>
      <c r="J82" s="35">
        <v>0.30000000000001137</v>
      </c>
      <c r="K82" s="35">
        <f t="shared" si="4"/>
        <v>399.84899999999999</v>
      </c>
      <c r="L82" s="23" t="str">
        <f t="shared" si="5"/>
        <v>PAPAGUAR</v>
      </c>
      <c r="M82" s="36" t="str">
        <f t="shared" si="6"/>
        <v>e43</v>
      </c>
      <c r="N82" s="36" t="s">
        <v>14</v>
      </c>
    </row>
    <row r="83" spans="1:14" x14ac:dyDescent="0.25">
      <c r="A83" s="18">
        <f t="shared" si="7"/>
        <v>78</v>
      </c>
      <c r="B83" s="18" t="s">
        <v>1504</v>
      </c>
      <c r="C83" s="19" t="s">
        <v>1578</v>
      </c>
      <c r="D83" s="25" t="s">
        <v>960</v>
      </c>
      <c r="E83" s="18" t="s">
        <v>962</v>
      </c>
      <c r="F83" s="20" t="s">
        <v>13</v>
      </c>
      <c r="G83" s="21">
        <v>400.149</v>
      </c>
      <c r="H83" s="22">
        <v>44837</v>
      </c>
      <c r="I83" s="35" t="e">
        <f>CONCATENATE(#REF!,MID(E83,10,4))</f>
        <v>#REF!</v>
      </c>
      <c r="J83" s="35">
        <v>0.30000000000001137</v>
      </c>
      <c r="K83" s="35">
        <f t="shared" si="4"/>
        <v>399.84899999999999</v>
      </c>
      <c r="L83" s="23" t="str">
        <f t="shared" si="5"/>
        <v>PAPAGUAR</v>
      </c>
      <c r="M83" s="36" t="str">
        <f t="shared" si="6"/>
        <v>e46</v>
      </c>
      <c r="N83" s="36" t="s">
        <v>14</v>
      </c>
    </row>
    <row r="84" spans="1:14" x14ac:dyDescent="0.25">
      <c r="A84" s="18">
        <f t="shared" si="7"/>
        <v>79</v>
      </c>
      <c r="B84" s="18" t="s">
        <v>1504</v>
      </c>
      <c r="C84" s="19" t="s">
        <v>1578</v>
      </c>
      <c r="D84" s="25" t="s">
        <v>960</v>
      </c>
      <c r="E84" s="18" t="s">
        <v>964</v>
      </c>
      <c r="F84" s="20" t="s">
        <v>19</v>
      </c>
      <c r="G84" s="21">
        <v>387.01961999999986</v>
      </c>
      <c r="H84" s="22">
        <v>44837</v>
      </c>
      <c r="I84" s="35" t="e">
        <f>CONCATENATE(#REF!,MID(E84,10,4))</f>
        <v>#REF!</v>
      </c>
      <c r="J84" s="35">
        <v>0.30000000000001137</v>
      </c>
      <c r="K84" s="35">
        <f t="shared" si="4"/>
        <v>386.71961999999985</v>
      </c>
      <c r="L84" s="23" t="str">
        <f t="shared" si="5"/>
        <v>PAPAGUAR</v>
      </c>
      <c r="M84" s="36" t="str">
        <f t="shared" si="6"/>
        <v>e49</v>
      </c>
      <c r="N84" s="36" t="s">
        <v>14</v>
      </c>
    </row>
    <row r="85" spans="1:14" x14ac:dyDescent="0.25">
      <c r="A85" s="18">
        <f t="shared" si="7"/>
        <v>80</v>
      </c>
      <c r="B85" s="18" t="s">
        <v>1504</v>
      </c>
      <c r="C85" s="19" t="s">
        <v>1578</v>
      </c>
      <c r="D85" s="25" t="s">
        <v>966</v>
      </c>
      <c r="E85" s="18" t="s">
        <v>968</v>
      </c>
      <c r="F85" s="20" t="s">
        <v>13</v>
      </c>
      <c r="G85" s="21">
        <v>252.96</v>
      </c>
      <c r="H85" s="22">
        <v>44837</v>
      </c>
      <c r="I85" s="35" t="e">
        <f>CONCATENATE(#REF!,MID(E85,10,4))</f>
        <v>#REF!</v>
      </c>
      <c r="J85" s="35">
        <v>0</v>
      </c>
      <c r="K85" s="35">
        <f t="shared" si="4"/>
        <v>252.96</v>
      </c>
      <c r="L85" s="23" t="str">
        <f t="shared" si="5"/>
        <v>PAPAGUAR</v>
      </c>
      <c r="M85" s="36" t="str">
        <f t="shared" si="6"/>
        <v>e46</v>
      </c>
      <c r="N85" s="36" t="s">
        <v>14</v>
      </c>
    </row>
    <row r="86" spans="1:14" x14ac:dyDescent="0.25">
      <c r="A86" s="18">
        <f t="shared" si="7"/>
        <v>81</v>
      </c>
      <c r="B86" s="18" t="s">
        <v>1504</v>
      </c>
      <c r="C86" s="19" t="s">
        <v>1578</v>
      </c>
      <c r="D86" s="25" t="s">
        <v>966</v>
      </c>
      <c r="E86" s="18" t="s">
        <v>967</v>
      </c>
      <c r="F86" s="20" t="s">
        <v>957</v>
      </c>
      <c r="G86" s="21">
        <v>252.96</v>
      </c>
      <c r="H86" s="22">
        <v>44837</v>
      </c>
      <c r="I86" s="35" t="e">
        <f>CONCATENATE(#REF!,MID(E86,10,4))</f>
        <v>#REF!</v>
      </c>
      <c r="J86" s="35">
        <v>0</v>
      </c>
      <c r="K86" s="35">
        <f t="shared" si="4"/>
        <v>252.96</v>
      </c>
      <c r="L86" s="23" t="str">
        <f t="shared" si="5"/>
        <v>PAPAGUAR</v>
      </c>
      <c r="M86" s="36" t="str">
        <f t="shared" si="6"/>
        <v>e43</v>
      </c>
      <c r="N86" s="36" t="s">
        <v>14</v>
      </c>
    </row>
    <row r="87" spans="1:14" x14ac:dyDescent="0.25">
      <c r="A87" s="18">
        <f t="shared" si="7"/>
        <v>82</v>
      </c>
      <c r="B87" s="18" t="s">
        <v>1504</v>
      </c>
      <c r="C87" s="19" t="s">
        <v>1578</v>
      </c>
      <c r="D87" s="25" t="s">
        <v>966</v>
      </c>
      <c r="E87" s="18" t="s">
        <v>971</v>
      </c>
      <c r="F87" s="20" t="s">
        <v>19</v>
      </c>
      <c r="G87" s="21">
        <v>228.59719999999999</v>
      </c>
      <c r="H87" s="22">
        <v>44837</v>
      </c>
      <c r="I87" s="35" t="e">
        <f>CONCATENATE(#REF!,MID(E87,10,4))</f>
        <v>#REF!</v>
      </c>
      <c r="J87" s="35">
        <v>0</v>
      </c>
      <c r="K87" s="35">
        <f t="shared" si="4"/>
        <v>228.59719999999999</v>
      </c>
      <c r="L87" s="23" t="str">
        <f t="shared" si="5"/>
        <v>PAPAGUAR</v>
      </c>
      <c r="M87" s="36" t="str">
        <f t="shared" si="6"/>
        <v>e49</v>
      </c>
      <c r="N87" s="36" t="s">
        <v>14</v>
      </c>
    </row>
    <row r="88" spans="1:14" x14ac:dyDescent="0.25">
      <c r="A88" s="12">
        <f t="shared" si="7"/>
        <v>83</v>
      </c>
      <c r="B88" s="12" t="s">
        <v>1504</v>
      </c>
      <c r="C88" s="13" t="s">
        <v>1578</v>
      </c>
      <c r="D88" s="24" t="s">
        <v>969</v>
      </c>
      <c r="E88" s="12" t="s">
        <v>970</v>
      </c>
      <c r="F88" s="14" t="s">
        <v>17</v>
      </c>
      <c r="G88" s="15">
        <v>1420.4151999999999</v>
      </c>
      <c r="H88" s="16">
        <v>44837</v>
      </c>
      <c r="I88" s="33" t="e">
        <f>CONCATENATE(#REF!,MID(E88,10,4))</f>
        <v>#REF!</v>
      </c>
      <c r="J88" s="33">
        <v>0</v>
      </c>
      <c r="K88" s="33">
        <f t="shared" si="4"/>
        <v>1420.4151999999999</v>
      </c>
      <c r="L88" s="17" t="str">
        <f t="shared" si="5"/>
        <v>PAPAGUAR</v>
      </c>
      <c r="M88" s="34" t="str">
        <f t="shared" si="6"/>
        <v>e65</v>
      </c>
      <c r="N88" s="34" t="s">
        <v>18</v>
      </c>
    </row>
    <row r="89" spans="1:14" x14ac:dyDescent="0.25">
      <c r="A89" s="18">
        <f t="shared" si="7"/>
        <v>84</v>
      </c>
      <c r="B89" s="18" t="s">
        <v>308</v>
      </c>
      <c r="C89" s="19" t="s">
        <v>177</v>
      </c>
      <c r="D89" s="25" t="s">
        <v>185</v>
      </c>
      <c r="E89" s="18" t="s">
        <v>186</v>
      </c>
      <c r="F89" s="20" t="s">
        <v>23</v>
      </c>
      <c r="G89" s="21">
        <v>628.28</v>
      </c>
      <c r="H89" s="22">
        <v>43040</v>
      </c>
      <c r="I89" s="35" t="e">
        <f>CONCATENATE(#REF!,MID(E89,10,4))</f>
        <v>#REF!</v>
      </c>
      <c r="J89" s="35">
        <v>0.29999999999995453</v>
      </c>
      <c r="K89" s="35">
        <f t="shared" si="4"/>
        <v>627.98</v>
      </c>
      <c r="L89" s="23" t="str">
        <f t="shared" si="5"/>
        <v>PAPAGUAR</v>
      </c>
      <c r="M89" s="36" t="str">
        <f t="shared" si="6"/>
        <v>e43</v>
      </c>
      <c r="N89" s="36" t="s">
        <v>14</v>
      </c>
    </row>
    <row r="90" spans="1:14" x14ac:dyDescent="0.25">
      <c r="A90" s="18">
        <f t="shared" si="7"/>
        <v>85</v>
      </c>
      <c r="B90" s="18" t="s">
        <v>308</v>
      </c>
      <c r="C90" s="19" t="s">
        <v>177</v>
      </c>
      <c r="D90" s="25" t="s">
        <v>185</v>
      </c>
      <c r="E90" s="18" t="s">
        <v>187</v>
      </c>
      <c r="F90" s="20" t="s">
        <v>24</v>
      </c>
      <c r="G90" s="21">
        <v>403.23</v>
      </c>
      <c r="H90" s="22">
        <v>43040</v>
      </c>
      <c r="I90" s="35" t="e">
        <f>CONCATENATE(#REF!,MID(E90,10,4))</f>
        <v>#REF!</v>
      </c>
      <c r="J90" s="35">
        <v>0.30000000000001137</v>
      </c>
      <c r="K90" s="35">
        <f t="shared" si="4"/>
        <v>402.93</v>
      </c>
      <c r="L90" s="23" t="str">
        <f t="shared" si="5"/>
        <v>PAPAGUAR</v>
      </c>
      <c r="M90" s="36" t="str">
        <f t="shared" si="6"/>
        <v>e46</v>
      </c>
      <c r="N90" s="36" t="s">
        <v>14</v>
      </c>
    </row>
    <row r="91" spans="1:14" x14ac:dyDescent="0.25">
      <c r="A91" s="12">
        <f t="shared" si="7"/>
        <v>86</v>
      </c>
      <c r="B91" s="12" t="s">
        <v>308</v>
      </c>
      <c r="C91" s="13" t="s">
        <v>177</v>
      </c>
      <c r="D91" s="24" t="s">
        <v>190</v>
      </c>
      <c r="E91" s="12" t="s">
        <v>191</v>
      </c>
      <c r="F91" s="14" t="s">
        <v>24</v>
      </c>
      <c r="G91" s="15">
        <v>95</v>
      </c>
      <c r="H91" s="16">
        <v>43040</v>
      </c>
      <c r="I91" s="33" t="e">
        <f>CONCATENATE(#REF!,MID(E91,10,4))</f>
        <v>#REF!</v>
      </c>
      <c r="J91" s="33">
        <v>0</v>
      </c>
      <c r="K91" s="33">
        <f t="shared" si="4"/>
        <v>95</v>
      </c>
      <c r="L91" s="17" t="str">
        <f t="shared" si="5"/>
        <v>PAPAGUAR</v>
      </c>
      <c r="M91" s="34" t="str">
        <f t="shared" si="6"/>
        <v>e46</v>
      </c>
      <c r="N91" s="34" t="s">
        <v>14</v>
      </c>
    </row>
    <row r="92" spans="1:14" x14ac:dyDescent="0.25">
      <c r="A92" s="12">
        <f t="shared" si="7"/>
        <v>87</v>
      </c>
      <c r="B92" s="12" t="s">
        <v>308</v>
      </c>
      <c r="C92" s="13" t="s">
        <v>177</v>
      </c>
      <c r="D92" s="24" t="s">
        <v>222</v>
      </c>
      <c r="E92" s="12" t="s">
        <v>223</v>
      </c>
      <c r="F92" s="14" t="s">
        <v>24</v>
      </c>
      <c r="G92" s="15">
        <v>603.01</v>
      </c>
      <c r="H92" s="16">
        <v>43040</v>
      </c>
      <c r="I92" s="33" t="e">
        <f>CONCATENATE(#REF!,MID(E92,10,4))</f>
        <v>#REF!</v>
      </c>
      <c r="J92" s="33">
        <v>0</v>
      </c>
      <c r="K92" s="33">
        <f t="shared" si="4"/>
        <v>603.01</v>
      </c>
      <c r="L92" s="17" t="str">
        <f t="shared" si="5"/>
        <v>PAPAGUAR</v>
      </c>
      <c r="M92" s="34" t="str">
        <f t="shared" si="6"/>
        <v>e46</v>
      </c>
      <c r="N92" s="34" t="s">
        <v>14</v>
      </c>
    </row>
    <row r="93" spans="1:14" x14ac:dyDescent="0.25">
      <c r="A93" s="12">
        <f t="shared" si="7"/>
        <v>88</v>
      </c>
      <c r="B93" s="12" t="s">
        <v>308</v>
      </c>
      <c r="C93" s="13" t="s">
        <v>177</v>
      </c>
      <c r="D93" s="24" t="s">
        <v>197</v>
      </c>
      <c r="E93" s="12" t="s">
        <v>198</v>
      </c>
      <c r="F93" s="14" t="s">
        <v>24</v>
      </c>
      <c r="G93" s="15">
        <v>682.87</v>
      </c>
      <c r="H93" s="16">
        <v>43040</v>
      </c>
      <c r="I93" s="33" t="e">
        <f>CONCATENATE(#REF!,MID(E93,10,4))</f>
        <v>#REF!</v>
      </c>
      <c r="J93" s="33">
        <v>0</v>
      </c>
      <c r="K93" s="33">
        <f t="shared" si="4"/>
        <v>682.87</v>
      </c>
      <c r="L93" s="17" t="str">
        <f t="shared" si="5"/>
        <v>PAPAGUAR</v>
      </c>
      <c r="M93" s="34" t="str">
        <f t="shared" si="6"/>
        <v>e46</v>
      </c>
      <c r="N93" s="34" t="s">
        <v>14</v>
      </c>
    </row>
    <row r="94" spans="1:14" x14ac:dyDescent="0.25">
      <c r="A94" s="12">
        <f t="shared" si="7"/>
        <v>89</v>
      </c>
      <c r="B94" s="12" t="s">
        <v>308</v>
      </c>
      <c r="C94" s="13" t="s">
        <v>177</v>
      </c>
      <c r="D94" s="24" t="s">
        <v>929</v>
      </c>
      <c r="E94" s="12" t="s">
        <v>930</v>
      </c>
      <c r="F94" s="14" t="s">
        <v>22</v>
      </c>
      <c r="G94" s="15">
        <v>1404</v>
      </c>
      <c r="H94" s="16">
        <v>44742</v>
      </c>
      <c r="I94" s="33" t="e">
        <f>CONCATENATE(#REF!,MID(E94,10,4))</f>
        <v>#REF!</v>
      </c>
      <c r="J94" s="33">
        <v>0</v>
      </c>
      <c r="K94" s="33">
        <f t="shared" si="4"/>
        <v>1404</v>
      </c>
      <c r="L94" s="17" t="str">
        <f t="shared" si="5"/>
        <v>PAPAGUAR</v>
      </c>
      <c r="M94" s="34" t="str">
        <f t="shared" si="6"/>
        <v>e65</v>
      </c>
      <c r="N94" s="34" t="s">
        <v>18</v>
      </c>
    </row>
    <row r="95" spans="1:14" x14ac:dyDescent="0.25">
      <c r="A95" s="12">
        <f t="shared" si="7"/>
        <v>90</v>
      </c>
      <c r="B95" s="12" t="s">
        <v>308</v>
      </c>
      <c r="C95" s="13" t="s">
        <v>177</v>
      </c>
      <c r="D95" s="24" t="s">
        <v>943</v>
      </c>
      <c r="E95" s="12" t="s">
        <v>944</v>
      </c>
      <c r="F95" s="14" t="s">
        <v>22</v>
      </c>
      <c r="G95" s="15">
        <v>3510</v>
      </c>
      <c r="H95" s="16">
        <v>44742</v>
      </c>
      <c r="I95" s="33" t="e">
        <f>CONCATENATE(#REF!,MID(E95,10,4))</f>
        <v>#REF!</v>
      </c>
      <c r="J95" s="33">
        <v>0</v>
      </c>
      <c r="K95" s="33">
        <f t="shared" si="4"/>
        <v>3510</v>
      </c>
      <c r="L95" s="17" t="str">
        <f t="shared" si="5"/>
        <v>PAPAGUAR</v>
      </c>
      <c r="M95" s="34" t="str">
        <f t="shared" si="6"/>
        <v>e65</v>
      </c>
      <c r="N95" s="34" t="s">
        <v>18</v>
      </c>
    </row>
    <row r="96" spans="1:14" x14ac:dyDescent="0.25">
      <c r="A96" s="12">
        <f t="shared" si="7"/>
        <v>91</v>
      </c>
      <c r="B96" s="12" t="s">
        <v>308</v>
      </c>
      <c r="C96" s="13" t="s">
        <v>177</v>
      </c>
      <c r="D96" s="24" t="s">
        <v>940</v>
      </c>
      <c r="E96" s="12" t="s">
        <v>941</v>
      </c>
      <c r="F96" s="14" t="s">
        <v>22</v>
      </c>
      <c r="G96" s="15">
        <v>7020</v>
      </c>
      <c r="H96" s="16">
        <v>44742</v>
      </c>
      <c r="I96" s="33" t="e">
        <f>CONCATENATE(#REF!,MID(E96,10,4))</f>
        <v>#REF!</v>
      </c>
      <c r="J96" s="33">
        <v>0</v>
      </c>
      <c r="K96" s="33">
        <f t="shared" si="4"/>
        <v>7020</v>
      </c>
      <c r="L96" s="17" t="str">
        <f t="shared" si="5"/>
        <v>PAPAGUAR</v>
      </c>
      <c r="M96" s="34" t="str">
        <f t="shared" si="6"/>
        <v>e65</v>
      </c>
      <c r="N96" s="34" t="s">
        <v>18</v>
      </c>
    </row>
    <row r="97" spans="1:14" x14ac:dyDescent="0.25">
      <c r="A97" s="12">
        <f t="shared" si="7"/>
        <v>92</v>
      </c>
      <c r="B97" s="12" t="s">
        <v>308</v>
      </c>
      <c r="C97" s="13" t="s">
        <v>177</v>
      </c>
      <c r="D97" s="24" t="s">
        <v>218</v>
      </c>
      <c r="E97" s="12" t="s">
        <v>219</v>
      </c>
      <c r="F97" s="14" t="s">
        <v>24</v>
      </c>
      <c r="G97" s="15">
        <v>305.39</v>
      </c>
      <c r="H97" s="16">
        <v>43040</v>
      </c>
      <c r="I97" s="33" t="e">
        <f>CONCATENATE(#REF!,MID(E97,10,4))</f>
        <v>#REF!</v>
      </c>
      <c r="J97" s="33">
        <v>0</v>
      </c>
      <c r="K97" s="33">
        <f t="shared" si="4"/>
        <v>305.39</v>
      </c>
      <c r="L97" s="17" t="str">
        <f t="shared" si="5"/>
        <v>PAPAGUAR</v>
      </c>
      <c r="M97" s="34" t="str">
        <f t="shared" si="6"/>
        <v>e46</v>
      </c>
      <c r="N97" s="34" t="s">
        <v>14</v>
      </c>
    </row>
    <row r="98" spans="1:14" x14ac:dyDescent="0.25">
      <c r="A98" s="12">
        <f t="shared" si="7"/>
        <v>93</v>
      </c>
      <c r="B98" s="12" t="s">
        <v>308</v>
      </c>
      <c r="C98" s="13" t="s">
        <v>177</v>
      </c>
      <c r="D98" s="24" t="s">
        <v>180</v>
      </c>
      <c r="E98" s="12" t="s">
        <v>181</v>
      </c>
      <c r="F98" s="14" t="s">
        <v>24</v>
      </c>
      <c r="G98" s="15">
        <v>1927.8</v>
      </c>
      <c r="H98" s="16">
        <v>43040</v>
      </c>
      <c r="I98" s="33" t="e">
        <f>CONCATENATE(#REF!,MID(E98,10,4))</f>
        <v>#REF!</v>
      </c>
      <c r="J98" s="33">
        <v>0.29999999999995453</v>
      </c>
      <c r="K98" s="33">
        <f t="shared" si="4"/>
        <v>1927.5</v>
      </c>
      <c r="L98" s="17" t="str">
        <f t="shared" si="5"/>
        <v>PAPAGUAR</v>
      </c>
      <c r="M98" s="34" t="str">
        <f t="shared" si="6"/>
        <v>e46</v>
      </c>
      <c r="N98" s="34" t="s">
        <v>14</v>
      </c>
    </row>
    <row r="99" spans="1:14" x14ac:dyDescent="0.25">
      <c r="A99" s="12">
        <f t="shared" si="7"/>
        <v>94</v>
      </c>
      <c r="B99" s="12" t="s">
        <v>308</v>
      </c>
      <c r="C99" s="13" t="s">
        <v>177</v>
      </c>
      <c r="D99" s="24" t="s">
        <v>188</v>
      </c>
      <c r="E99" s="12" t="s">
        <v>189</v>
      </c>
      <c r="F99" s="14" t="s">
        <v>24</v>
      </c>
      <c r="G99" s="15">
        <v>22.49</v>
      </c>
      <c r="H99" s="16">
        <v>43040</v>
      </c>
      <c r="I99" s="33" t="e">
        <f>CONCATENATE(#REF!,MID(E99,10,4))</f>
        <v>#REF!</v>
      </c>
      <c r="J99" s="33">
        <v>0.30000000000000071</v>
      </c>
      <c r="K99" s="33">
        <f t="shared" si="4"/>
        <v>22.189999999999998</v>
      </c>
      <c r="L99" s="17" t="str">
        <f t="shared" si="5"/>
        <v>PAPAGUAR</v>
      </c>
      <c r="M99" s="34" t="str">
        <f t="shared" si="6"/>
        <v>e46</v>
      </c>
      <c r="N99" s="34" t="s">
        <v>14</v>
      </c>
    </row>
    <row r="100" spans="1:14" x14ac:dyDescent="0.25">
      <c r="A100" s="12">
        <f t="shared" si="7"/>
        <v>95</v>
      </c>
      <c r="B100" s="12" t="s">
        <v>308</v>
      </c>
      <c r="C100" s="13" t="s">
        <v>177</v>
      </c>
      <c r="D100" s="24" t="s">
        <v>1632</v>
      </c>
      <c r="E100" s="12" t="s">
        <v>199</v>
      </c>
      <c r="F100" s="14" t="s">
        <v>24</v>
      </c>
      <c r="G100" s="15">
        <v>152.82</v>
      </c>
      <c r="H100" s="16">
        <v>43040</v>
      </c>
      <c r="I100" s="33" t="e">
        <f>CONCATENATE(#REF!,MID(E100,10,4))</f>
        <v>#REF!</v>
      </c>
      <c r="J100" s="33">
        <v>0</v>
      </c>
      <c r="K100" s="33">
        <f t="shared" si="4"/>
        <v>152.82</v>
      </c>
      <c r="L100" s="17" t="str">
        <f t="shared" si="5"/>
        <v>PAPAGUAR</v>
      </c>
      <c r="M100" s="34" t="str">
        <f t="shared" si="6"/>
        <v>e46</v>
      </c>
      <c r="N100" s="34" t="s">
        <v>14</v>
      </c>
    </row>
    <row r="101" spans="1:14" x14ac:dyDescent="0.25">
      <c r="A101" s="12">
        <f t="shared" si="7"/>
        <v>96</v>
      </c>
      <c r="B101" s="12" t="s">
        <v>308</v>
      </c>
      <c r="C101" s="13" t="s">
        <v>177</v>
      </c>
      <c r="D101" s="24" t="s">
        <v>192</v>
      </c>
      <c r="E101" s="12" t="s">
        <v>193</v>
      </c>
      <c r="F101" s="14" t="s">
        <v>24</v>
      </c>
      <c r="G101" s="15">
        <v>304.08</v>
      </c>
      <c r="H101" s="16">
        <v>43040</v>
      </c>
      <c r="I101" s="33" t="e">
        <f>CONCATENATE(#REF!,MID(E101,10,4))</f>
        <v>#REF!</v>
      </c>
      <c r="J101" s="33">
        <v>0.30000000000001137</v>
      </c>
      <c r="K101" s="33">
        <f t="shared" si="4"/>
        <v>303.77999999999997</v>
      </c>
      <c r="L101" s="17" t="str">
        <f t="shared" si="5"/>
        <v>PAPAGUAR</v>
      </c>
      <c r="M101" s="34" t="str">
        <f t="shared" si="6"/>
        <v>e46</v>
      </c>
      <c r="N101" s="34" t="s">
        <v>14</v>
      </c>
    </row>
    <row r="102" spans="1:14" x14ac:dyDescent="0.25">
      <c r="A102" s="12">
        <f t="shared" si="7"/>
        <v>97</v>
      </c>
      <c r="B102" s="12" t="s">
        <v>308</v>
      </c>
      <c r="C102" s="13" t="s">
        <v>177</v>
      </c>
      <c r="D102" s="24" t="s">
        <v>226</v>
      </c>
      <c r="E102" s="12" t="s">
        <v>227</v>
      </c>
      <c r="F102" s="14" t="s">
        <v>24</v>
      </c>
      <c r="G102" s="15">
        <v>120.56</v>
      </c>
      <c r="H102" s="16">
        <v>43040</v>
      </c>
      <c r="I102" s="33" t="e">
        <f>CONCATENATE(#REF!,MID(E102,10,4))</f>
        <v>#REF!</v>
      </c>
      <c r="J102" s="33">
        <v>0</v>
      </c>
      <c r="K102" s="33">
        <f t="shared" si="4"/>
        <v>120.56</v>
      </c>
      <c r="L102" s="17" t="str">
        <f t="shared" si="5"/>
        <v>PAPAGUAR</v>
      </c>
      <c r="M102" s="34" t="str">
        <f t="shared" si="6"/>
        <v>e46</v>
      </c>
      <c r="N102" s="34" t="s">
        <v>14</v>
      </c>
    </row>
    <row r="103" spans="1:14" x14ac:dyDescent="0.25">
      <c r="A103" s="12">
        <f t="shared" si="7"/>
        <v>98</v>
      </c>
      <c r="B103" s="12" t="s">
        <v>308</v>
      </c>
      <c r="C103" s="13" t="s">
        <v>177</v>
      </c>
      <c r="D103" s="24" t="s">
        <v>224</v>
      </c>
      <c r="E103" s="12" t="s">
        <v>225</v>
      </c>
      <c r="F103" s="14" t="s">
        <v>24</v>
      </c>
      <c r="G103" s="15">
        <v>228</v>
      </c>
      <c r="H103" s="16">
        <v>43040</v>
      </c>
      <c r="I103" s="33" t="e">
        <f>CONCATENATE(#REF!,MID(E103,10,4))</f>
        <v>#REF!</v>
      </c>
      <c r="J103" s="33">
        <v>0</v>
      </c>
      <c r="K103" s="33">
        <f t="shared" si="4"/>
        <v>228</v>
      </c>
      <c r="L103" s="17" t="str">
        <f t="shared" si="5"/>
        <v>PAPAGUAR</v>
      </c>
      <c r="M103" s="34" t="str">
        <f t="shared" si="6"/>
        <v>e46</v>
      </c>
      <c r="N103" s="34" t="s">
        <v>14</v>
      </c>
    </row>
    <row r="104" spans="1:14" x14ac:dyDescent="0.25">
      <c r="A104" s="12">
        <f t="shared" si="7"/>
        <v>99</v>
      </c>
      <c r="B104" s="12" t="s">
        <v>308</v>
      </c>
      <c r="C104" s="13" t="s">
        <v>177</v>
      </c>
      <c r="D104" s="24" t="s">
        <v>212</v>
      </c>
      <c r="E104" s="12" t="s">
        <v>213</v>
      </c>
      <c r="F104" s="14" t="s">
        <v>24</v>
      </c>
      <c r="G104" s="15">
        <v>1303.1600000000001</v>
      </c>
      <c r="H104" s="16">
        <v>43040</v>
      </c>
      <c r="I104" s="33" t="e">
        <f>CONCATENATE(#REF!,MID(E104,10,4))</f>
        <v>#REF!</v>
      </c>
      <c r="J104" s="33">
        <v>0.3</v>
      </c>
      <c r="K104" s="33">
        <f t="shared" si="4"/>
        <v>1302.8600000000001</v>
      </c>
      <c r="L104" s="17" t="str">
        <f t="shared" si="5"/>
        <v>PAPAGUAR</v>
      </c>
      <c r="M104" s="34" t="str">
        <f t="shared" si="6"/>
        <v>e46</v>
      </c>
      <c r="N104" s="34" t="s">
        <v>14</v>
      </c>
    </row>
    <row r="105" spans="1:14" x14ac:dyDescent="0.25">
      <c r="A105" s="12">
        <f t="shared" si="7"/>
        <v>100</v>
      </c>
      <c r="B105" s="12" t="s">
        <v>308</v>
      </c>
      <c r="C105" s="13" t="s">
        <v>177</v>
      </c>
      <c r="D105" s="24" t="s">
        <v>202</v>
      </c>
      <c r="E105" s="12" t="s">
        <v>203</v>
      </c>
      <c r="F105" s="14" t="s">
        <v>24</v>
      </c>
      <c r="G105" s="15">
        <v>1663.3400000000001</v>
      </c>
      <c r="H105" s="16">
        <v>43040</v>
      </c>
      <c r="I105" s="33" t="e">
        <f>CONCATENATE(#REF!,MID(E105,10,4))</f>
        <v>#REF!</v>
      </c>
      <c r="J105" s="33">
        <v>0.3</v>
      </c>
      <c r="K105" s="33">
        <f t="shared" si="4"/>
        <v>1663.0400000000002</v>
      </c>
      <c r="L105" s="17" t="str">
        <f t="shared" si="5"/>
        <v>PAPAGUAR</v>
      </c>
      <c r="M105" s="34" t="str">
        <f t="shared" si="6"/>
        <v>e46</v>
      </c>
      <c r="N105" s="34" t="s">
        <v>14</v>
      </c>
    </row>
    <row r="106" spans="1:14" x14ac:dyDescent="0.25">
      <c r="A106" s="12">
        <f t="shared" si="7"/>
        <v>101</v>
      </c>
      <c r="B106" s="12" t="s">
        <v>308</v>
      </c>
      <c r="C106" s="13" t="s">
        <v>177</v>
      </c>
      <c r="D106" s="24" t="s">
        <v>210</v>
      </c>
      <c r="E106" s="12" t="s">
        <v>211</v>
      </c>
      <c r="F106" s="14" t="s">
        <v>24</v>
      </c>
      <c r="G106" s="15">
        <v>1655.55</v>
      </c>
      <c r="H106" s="16">
        <v>43040</v>
      </c>
      <c r="I106" s="33" t="e">
        <f>CONCATENATE(#REF!,MID(E106,10,4))</f>
        <v>#REF!</v>
      </c>
      <c r="J106" s="33">
        <v>0</v>
      </c>
      <c r="K106" s="33">
        <f t="shared" si="4"/>
        <v>1655.55</v>
      </c>
      <c r="L106" s="17" t="str">
        <f t="shared" si="5"/>
        <v>PAPAGUAR</v>
      </c>
      <c r="M106" s="34" t="str">
        <f t="shared" si="6"/>
        <v>e46</v>
      </c>
      <c r="N106" s="34" t="s">
        <v>14</v>
      </c>
    </row>
    <row r="107" spans="1:14" x14ac:dyDescent="0.25">
      <c r="A107" s="12">
        <f t="shared" si="7"/>
        <v>102</v>
      </c>
      <c r="B107" s="12" t="s">
        <v>308</v>
      </c>
      <c r="C107" s="13" t="s">
        <v>177</v>
      </c>
      <c r="D107" s="24" t="s">
        <v>206</v>
      </c>
      <c r="E107" s="12" t="s">
        <v>207</v>
      </c>
      <c r="F107" s="14" t="s">
        <v>24</v>
      </c>
      <c r="G107" s="15">
        <v>2157.4</v>
      </c>
      <c r="H107" s="16">
        <v>43040</v>
      </c>
      <c r="I107" s="33" t="e">
        <f>CONCATENATE(#REF!,MID(E107,10,4))</f>
        <v>#REF!</v>
      </c>
      <c r="J107" s="33">
        <v>0</v>
      </c>
      <c r="K107" s="33">
        <f t="shared" si="4"/>
        <v>2157.4</v>
      </c>
      <c r="L107" s="17" t="str">
        <f t="shared" si="5"/>
        <v>PAPAGUAR</v>
      </c>
      <c r="M107" s="34" t="str">
        <f t="shared" si="6"/>
        <v>e46</v>
      </c>
      <c r="N107" s="34" t="s">
        <v>14</v>
      </c>
    </row>
    <row r="108" spans="1:14" x14ac:dyDescent="0.25">
      <c r="A108" s="12">
        <f t="shared" si="7"/>
        <v>103</v>
      </c>
      <c r="B108" s="12" t="s">
        <v>308</v>
      </c>
      <c r="C108" s="13" t="s">
        <v>177</v>
      </c>
      <c r="D108" s="24" t="s">
        <v>195</v>
      </c>
      <c r="E108" s="12" t="s">
        <v>196</v>
      </c>
      <c r="F108" s="14" t="s">
        <v>24</v>
      </c>
      <c r="G108" s="15">
        <v>1767.75</v>
      </c>
      <c r="H108" s="16">
        <v>43040</v>
      </c>
      <c r="I108" s="33" t="e">
        <f>CONCATENATE(#REF!,MID(E108,10,4))</f>
        <v>#REF!</v>
      </c>
      <c r="J108" s="33">
        <v>0.29999999999995453</v>
      </c>
      <c r="K108" s="33">
        <f t="shared" si="4"/>
        <v>1767.45</v>
      </c>
      <c r="L108" s="17" t="str">
        <f t="shared" si="5"/>
        <v>PAPAGUAR</v>
      </c>
      <c r="M108" s="34" t="str">
        <f t="shared" si="6"/>
        <v>e46</v>
      </c>
      <c r="N108" s="34" t="s">
        <v>14</v>
      </c>
    </row>
    <row r="109" spans="1:14" x14ac:dyDescent="0.25">
      <c r="A109" s="12">
        <f t="shared" si="7"/>
        <v>104</v>
      </c>
      <c r="B109" s="12" t="s">
        <v>308</v>
      </c>
      <c r="C109" s="13" t="s">
        <v>177</v>
      </c>
      <c r="D109" s="24" t="s">
        <v>220</v>
      </c>
      <c r="E109" s="12" t="s">
        <v>221</v>
      </c>
      <c r="F109" s="14" t="s">
        <v>24</v>
      </c>
      <c r="G109" s="15">
        <v>1256.58</v>
      </c>
      <c r="H109" s="16">
        <v>43040</v>
      </c>
      <c r="I109" s="33" t="e">
        <f>CONCATENATE(#REF!,MID(E109,10,4))</f>
        <v>#REF!</v>
      </c>
      <c r="J109" s="33">
        <v>0</v>
      </c>
      <c r="K109" s="33">
        <f t="shared" si="4"/>
        <v>1256.58</v>
      </c>
      <c r="L109" s="17" t="str">
        <f t="shared" si="5"/>
        <v>PAPAGUAR</v>
      </c>
      <c r="M109" s="34" t="str">
        <f t="shared" si="6"/>
        <v>e46</v>
      </c>
      <c r="N109" s="34" t="s">
        <v>14</v>
      </c>
    </row>
    <row r="110" spans="1:14" x14ac:dyDescent="0.25">
      <c r="A110" s="12">
        <f t="shared" si="7"/>
        <v>105</v>
      </c>
      <c r="B110" s="12" t="s">
        <v>308</v>
      </c>
      <c r="C110" s="13" t="s">
        <v>177</v>
      </c>
      <c r="D110" s="24" t="s">
        <v>178</v>
      </c>
      <c r="E110" s="12" t="s">
        <v>925</v>
      </c>
      <c r="F110" s="14" t="s">
        <v>25</v>
      </c>
      <c r="G110" s="15">
        <v>163.13</v>
      </c>
      <c r="H110" s="16">
        <v>44742</v>
      </c>
      <c r="I110" s="33" t="e">
        <f>CONCATENATE(#REF!,MID(E110,10,4))</f>
        <v>#REF!</v>
      </c>
      <c r="J110" s="33">
        <v>0.30000000000001137</v>
      </c>
      <c r="K110" s="33">
        <f t="shared" si="4"/>
        <v>162.82999999999998</v>
      </c>
      <c r="L110" s="17" t="str">
        <f t="shared" si="5"/>
        <v>PAPAGUAR</v>
      </c>
      <c r="M110" s="34" t="str">
        <f t="shared" si="6"/>
        <v>e49</v>
      </c>
      <c r="N110" s="34" t="s">
        <v>14</v>
      </c>
    </row>
    <row r="111" spans="1:14" x14ac:dyDescent="0.25">
      <c r="A111" s="18">
        <f t="shared" si="7"/>
        <v>106</v>
      </c>
      <c r="B111" s="18" t="s">
        <v>308</v>
      </c>
      <c r="C111" s="19" t="s">
        <v>177</v>
      </c>
      <c r="D111" s="25" t="s">
        <v>185</v>
      </c>
      <c r="E111" s="18" t="s">
        <v>931</v>
      </c>
      <c r="F111" s="20" t="s">
        <v>25</v>
      </c>
      <c r="G111" s="21">
        <v>209.43350000000001</v>
      </c>
      <c r="H111" s="22">
        <v>44742</v>
      </c>
      <c r="I111" s="35" t="e">
        <f>CONCATENATE(#REF!,MID(E111,10,4))</f>
        <v>#REF!</v>
      </c>
      <c r="J111" s="35">
        <v>0</v>
      </c>
      <c r="K111" s="35">
        <f t="shared" si="4"/>
        <v>209.43350000000001</v>
      </c>
      <c r="L111" s="23" t="str">
        <f t="shared" si="5"/>
        <v>PAPAGUAR</v>
      </c>
      <c r="M111" s="36" t="str">
        <f t="shared" si="6"/>
        <v>e49</v>
      </c>
      <c r="N111" s="36" t="s">
        <v>14</v>
      </c>
    </row>
    <row r="112" spans="1:14" x14ac:dyDescent="0.25">
      <c r="A112" s="12">
        <f t="shared" si="7"/>
        <v>107</v>
      </c>
      <c r="B112" s="12" t="s">
        <v>308</v>
      </c>
      <c r="C112" s="13" t="s">
        <v>177</v>
      </c>
      <c r="D112" s="24" t="s">
        <v>214</v>
      </c>
      <c r="E112" s="12" t="s">
        <v>939</v>
      </c>
      <c r="F112" s="14" t="s">
        <v>25</v>
      </c>
      <c r="G112" s="15">
        <v>188.1</v>
      </c>
      <c r="H112" s="16">
        <v>44742</v>
      </c>
      <c r="I112" s="33" t="e">
        <f>CONCATENATE(#REF!,MID(E112,10,4))</f>
        <v>#REF!</v>
      </c>
      <c r="J112" s="33">
        <v>0.30000000000001137</v>
      </c>
      <c r="K112" s="33">
        <f t="shared" si="4"/>
        <v>187.79999999999998</v>
      </c>
      <c r="L112" s="17" t="str">
        <f t="shared" si="5"/>
        <v>PAPAGUAR</v>
      </c>
      <c r="M112" s="34" t="str">
        <f t="shared" si="6"/>
        <v>e49</v>
      </c>
      <c r="N112" s="34" t="s">
        <v>14</v>
      </c>
    </row>
    <row r="113" spans="1:14" x14ac:dyDescent="0.25">
      <c r="A113" s="12">
        <f t="shared" si="7"/>
        <v>108</v>
      </c>
      <c r="B113" s="12" t="s">
        <v>308</v>
      </c>
      <c r="C113" s="13" t="s">
        <v>177</v>
      </c>
      <c r="D113" s="24" t="s">
        <v>201</v>
      </c>
      <c r="E113" s="12" t="s">
        <v>934</v>
      </c>
      <c r="F113" s="14" t="s">
        <v>25</v>
      </c>
      <c r="G113" s="15">
        <v>415.90199999999999</v>
      </c>
      <c r="H113" s="16">
        <v>44742</v>
      </c>
      <c r="I113" s="33" t="e">
        <f>CONCATENATE(#REF!,MID(E113,10,4))</f>
        <v>#REF!</v>
      </c>
      <c r="J113" s="33">
        <v>0</v>
      </c>
      <c r="K113" s="33">
        <f t="shared" si="4"/>
        <v>415.90199999999999</v>
      </c>
      <c r="L113" s="17" t="str">
        <f t="shared" si="5"/>
        <v>PAPAGUAR</v>
      </c>
      <c r="M113" s="34" t="str">
        <f t="shared" si="6"/>
        <v>e49</v>
      </c>
      <c r="N113" s="34" t="s">
        <v>14</v>
      </c>
    </row>
    <row r="114" spans="1:14" x14ac:dyDescent="0.25">
      <c r="A114" s="12">
        <f t="shared" si="7"/>
        <v>109</v>
      </c>
      <c r="B114" s="12" t="s">
        <v>308</v>
      </c>
      <c r="C114" s="13" t="s">
        <v>177</v>
      </c>
      <c r="D114" s="24" t="s">
        <v>204</v>
      </c>
      <c r="E114" s="12" t="s">
        <v>935</v>
      </c>
      <c r="F114" s="14" t="s">
        <v>25</v>
      </c>
      <c r="G114" s="15">
        <v>165.14999999999998</v>
      </c>
      <c r="H114" s="16">
        <v>44742</v>
      </c>
      <c r="I114" s="33" t="e">
        <f>CONCATENATE(#REF!,MID(E114,10,4))</f>
        <v>#REF!</v>
      </c>
      <c r="J114" s="33">
        <v>0.30000000000001137</v>
      </c>
      <c r="K114" s="33">
        <f t="shared" si="4"/>
        <v>164.84999999999997</v>
      </c>
      <c r="L114" s="17" t="str">
        <f t="shared" si="5"/>
        <v>PAPAGUAR</v>
      </c>
      <c r="M114" s="34" t="str">
        <f t="shared" si="6"/>
        <v>e49</v>
      </c>
      <c r="N114" s="34" t="s">
        <v>14</v>
      </c>
    </row>
    <row r="115" spans="1:14" x14ac:dyDescent="0.25">
      <c r="A115" s="12">
        <f t="shared" si="7"/>
        <v>110</v>
      </c>
      <c r="B115" s="12" t="s">
        <v>308</v>
      </c>
      <c r="C115" s="13" t="s">
        <v>177</v>
      </c>
      <c r="D115" s="24" t="s">
        <v>184</v>
      </c>
      <c r="E115" s="12" t="s">
        <v>928</v>
      </c>
      <c r="F115" s="14" t="s">
        <v>25</v>
      </c>
      <c r="G115" s="15">
        <v>88.740500000000011</v>
      </c>
      <c r="H115" s="16">
        <v>44742</v>
      </c>
      <c r="I115" s="33" t="e">
        <f>CONCATENATE(#REF!,MID(E115,10,4))</f>
        <v>#REF!</v>
      </c>
      <c r="J115" s="33">
        <v>0.29999999999999716</v>
      </c>
      <c r="K115" s="33">
        <f t="shared" si="4"/>
        <v>88.440500000000014</v>
      </c>
      <c r="L115" s="17" t="str">
        <f t="shared" si="5"/>
        <v>PAPAGUAR</v>
      </c>
      <c r="M115" s="34" t="str">
        <f t="shared" si="6"/>
        <v>e49</v>
      </c>
      <c r="N115" s="34" t="s">
        <v>14</v>
      </c>
    </row>
    <row r="116" spans="1:14" x14ac:dyDescent="0.25">
      <c r="A116" s="12">
        <f t="shared" si="7"/>
        <v>111</v>
      </c>
      <c r="B116" s="12" t="s">
        <v>308</v>
      </c>
      <c r="C116" s="13" t="s">
        <v>177</v>
      </c>
      <c r="D116" s="24" t="s">
        <v>208</v>
      </c>
      <c r="E116" s="12" t="s">
        <v>937</v>
      </c>
      <c r="F116" s="14" t="s">
        <v>25</v>
      </c>
      <c r="G116" s="15">
        <v>75</v>
      </c>
      <c r="H116" s="16">
        <v>44742</v>
      </c>
      <c r="I116" s="33" t="e">
        <f>CONCATENATE(#REF!,MID(E116,10,4))</f>
        <v>#REF!</v>
      </c>
      <c r="J116" s="33">
        <v>0.29999999999999716</v>
      </c>
      <c r="K116" s="33">
        <f t="shared" si="4"/>
        <v>74.7</v>
      </c>
      <c r="L116" s="17" t="str">
        <f t="shared" si="5"/>
        <v>PAPAGUAR</v>
      </c>
      <c r="M116" s="34" t="str">
        <f t="shared" si="6"/>
        <v>e49</v>
      </c>
      <c r="N116" s="34" t="s">
        <v>14</v>
      </c>
    </row>
    <row r="117" spans="1:14" x14ac:dyDescent="0.25">
      <c r="A117" s="12">
        <f t="shared" si="7"/>
        <v>112</v>
      </c>
      <c r="B117" s="12" t="s">
        <v>308</v>
      </c>
      <c r="C117" s="13" t="s">
        <v>177</v>
      </c>
      <c r="D117" s="24" t="s">
        <v>217</v>
      </c>
      <c r="E117" s="12" t="s">
        <v>946</v>
      </c>
      <c r="F117" s="14" t="s">
        <v>25</v>
      </c>
      <c r="G117" s="15">
        <v>75</v>
      </c>
      <c r="H117" s="16">
        <v>44742</v>
      </c>
      <c r="I117" s="33" t="e">
        <f>CONCATENATE(#REF!,MID(E117,10,4))</f>
        <v>#REF!</v>
      </c>
      <c r="J117" s="33">
        <v>0.29999999999999716</v>
      </c>
      <c r="K117" s="33">
        <f t="shared" si="4"/>
        <v>74.7</v>
      </c>
      <c r="L117" s="17" t="str">
        <f t="shared" si="5"/>
        <v>PAPAGUAR</v>
      </c>
      <c r="M117" s="34" t="str">
        <f t="shared" si="6"/>
        <v>e49</v>
      </c>
      <c r="N117" s="34" t="s">
        <v>14</v>
      </c>
    </row>
    <row r="118" spans="1:14" x14ac:dyDescent="0.25">
      <c r="A118" s="12">
        <f t="shared" si="7"/>
        <v>113</v>
      </c>
      <c r="B118" s="12" t="s">
        <v>308</v>
      </c>
      <c r="C118" s="13" t="s">
        <v>177</v>
      </c>
      <c r="D118" s="24" t="s">
        <v>205</v>
      </c>
      <c r="E118" s="12" t="s">
        <v>936</v>
      </c>
      <c r="F118" s="14" t="s">
        <v>25</v>
      </c>
      <c r="G118" s="15">
        <v>205.18</v>
      </c>
      <c r="H118" s="16">
        <v>44742</v>
      </c>
      <c r="I118" s="33" t="e">
        <f>CONCATENATE(#REF!,MID(E118,10,4))</f>
        <v>#REF!</v>
      </c>
      <c r="J118" s="33">
        <v>0.30000000000001137</v>
      </c>
      <c r="K118" s="33">
        <f t="shared" si="4"/>
        <v>204.88</v>
      </c>
      <c r="L118" s="17" t="str">
        <f t="shared" si="5"/>
        <v>PAPAGUAR</v>
      </c>
      <c r="M118" s="34" t="str">
        <f t="shared" si="6"/>
        <v>e49</v>
      </c>
      <c r="N118" s="34" t="s">
        <v>14</v>
      </c>
    </row>
    <row r="119" spans="1:14" x14ac:dyDescent="0.25">
      <c r="A119" s="12">
        <f t="shared" si="7"/>
        <v>114</v>
      </c>
      <c r="B119" s="12" t="s">
        <v>308</v>
      </c>
      <c r="C119" s="13" t="s">
        <v>177</v>
      </c>
      <c r="D119" s="24" t="s">
        <v>179</v>
      </c>
      <c r="E119" s="12" t="s">
        <v>926</v>
      </c>
      <c r="F119" s="14" t="s">
        <v>25</v>
      </c>
      <c r="G119" s="15">
        <v>25</v>
      </c>
      <c r="H119" s="16">
        <v>44742</v>
      </c>
      <c r="I119" s="33" t="e">
        <f>CONCATENATE(#REF!,MID(E119,10,4))</f>
        <v>#REF!</v>
      </c>
      <c r="J119" s="33">
        <v>0.30000000000000071</v>
      </c>
      <c r="K119" s="33">
        <f t="shared" si="4"/>
        <v>24.7</v>
      </c>
      <c r="L119" s="17" t="str">
        <f t="shared" si="5"/>
        <v>PAPAGUAR</v>
      </c>
      <c r="M119" s="34" t="str">
        <f t="shared" si="6"/>
        <v>e49</v>
      </c>
      <c r="N119" s="34" t="s">
        <v>14</v>
      </c>
    </row>
    <row r="120" spans="1:14" x14ac:dyDescent="0.25">
      <c r="A120" s="12">
        <f t="shared" si="7"/>
        <v>115</v>
      </c>
      <c r="B120" s="12" t="s">
        <v>308</v>
      </c>
      <c r="C120" s="13" t="s">
        <v>177</v>
      </c>
      <c r="D120" s="24" t="s">
        <v>194</v>
      </c>
      <c r="E120" s="12" t="s">
        <v>932</v>
      </c>
      <c r="F120" s="14" t="s">
        <v>25</v>
      </c>
      <c r="G120" s="15">
        <v>81.4405</v>
      </c>
      <c r="H120" s="16">
        <v>44742</v>
      </c>
      <c r="I120" s="33" t="e">
        <f>CONCATENATE(#REF!,MID(E120,10,4))</f>
        <v>#REF!</v>
      </c>
      <c r="J120" s="33">
        <v>0</v>
      </c>
      <c r="K120" s="33">
        <f t="shared" si="4"/>
        <v>81.4405</v>
      </c>
      <c r="L120" s="17" t="str">
        <f t="shared" si="5"/>
        <v>PAPAGUAR</v>
      </c>
      <c r="M120" s="34" t="str">
        <f t="shared" si="6"/>
        <v>e49</v>
      </c>
      <c r="N120" s="34" t="s">
        <v>14</v>
      </c>
    </row>
    <row r="121" spans="1:14" x14ac:dyDescent="0.25">
      <c r="A121" s="12">
        <f t="shared" si="7"/>
        <v>116</v>
      </c>
      <c r="B121" s="12" t="s">
        <v>308</v>
      </c>
      <c r="C121" s="13" t="s">
        <v>177</v>
      </c>
      <c r="D121" s="24" t="s">
        <v>200</v>
      </c>
      <c r="E121" s="12" t="s">
        <v>933</v>
      </c>
      <c r="F121" s="14" t="s">
        <v>25</v>
      </c>
      <c r="G121" s="15">
        <v>160.13</v>
      </c>
      <c r="H121" s="16">
        <v>44742</v>
      </c>
      <c r="I121" s="33" t="e">
        <f>CONCATENATE(#REF!,MID(E121,10,4))</f>
        <v>#REF!</v>
      </c>
      <c r="J121" s="33">
        <v>0.30000000000001137</v>
      </c>
      <c r="K121" s="33">
        <f t="shared" si="4"/>
        <v>159.82999999999998</v>
      </c>
      <c r="L121" s="17" t="str">
        <f t="shared" si="5"/>
        <v>PAPAGUAR</v>
      </c>
      <c r="M121" s="34" t="str">
        <f t="shared" si="6"/>
        <v>e49</v>
      </c>
      <c r="N121" s="34" t="s">
        <v>14</v>
      </c>
    </row>
    <row r="122" spans="1:14" x14ac:dyDescent="0.25">
      <c r="A122" s="12">
        <f t="shared" si="7"/>
        <v>117</v>
      </c>
      <c r="B122" s="12" t="s">
        <v>308</v>
      </c>
      <c r="C122" s="13" t="s">
        <v>177</v>
      </c>
      <c r="D122" s="24" t="s">
        <v>183</v>
      </c>
      <c r="E122" s="12" t="s">
        <v>927</v>
      </c>
      <c r="F122" s="14" t="s">
        <v>25</v>
      </c>
      <c r="G122" s="15">
        <v>75</v>
      </c>
      <c r="H122" s="16">
        <v>44742</v>
      </c>
      <c r="I122" s="33" t="e">
        <f>CONCATENATE(#REF!,MID(E122,10,4))</f>
        <v>#REF!</v>
      </c>
      <c r="J122" s="33">
        <v>0.29999999999999716</v>
      </c>
      <c r="K122" s="33">
        <f t="shared" si="4"/>
        <v>74.7</v>
      </c>
      <c r="L122" s="17" t="str">
        <f t="shared" si="5"/>
        <v>PAPAGUAR</v>
      </c>
      <c r="M122" s="34" t="str">
        <f t="shared" si="6"/>
        <v>e49</v>
      </c>
      <c r="N122" s="34" t="s">
        <v>14</v>
      </c>
    </row>
    <row r="123" spans="1:14" x14ac:dyDescent="0.25">
      <c r="A123" s="12">
        <f t="shared" si="7"/>
        <v>118</v>
      </c>
      <c r="B123" s="12" t="s">
        <v>308</v>
      </c>
      <c r="C123" s="13" t="s">
        <v>177</v>
      </c>
      <c r="D123" s="24" t="s">
        <v>209</v>
      </c>
      <c r="E123" s="12" t="s">
        <v>938</v>
      </c>
      <c r="F123" s="14" t="s">
        <v>25</v>
      </c>
      <c r="G123" s="15">
        <v>164.36</v>
      </c>
      <c r="H123" s="16">
        <v>44742</v>
      </c>
      <c r="I123" s="33" t="e">
        <f>CONCATENATE(#REF!,MID(E123,10,4))</f>
        <v>#REF!</v>
      </c>
      <c r="J123" s="33">
        <v>0.30000000000001137</v>
      </c>
      <c r="K123" s="33">
        <f t="shared" si="4"/>
        <v>164.06</v>
      </c>
      <c r="L123" s="17" t="str">
        <f t="shared" si="5"/>
        <v>PAPAGUAR</v>
      </c>
      <c r="M123" s="34" t="str">
        <f t="shared" si="6"/>
        <v>e49</v>
      </c>
      <c r="N123" s="34" t="s">
        <v>14</v>
      </c>
    </row>
    <row r="124" spans="1:14" x14ac:dyDescent="0.25">
      <c r="A124" s="12">
        <f t="shared" si="7"/>
        <v>119</v>
      </c>
      <c r="B124" s="12" t="s">
        <v>308</v>
      </c>
      <c r="C124" s="13" t="s">
        <v>177</v>
      </c>
      <c r="D124" s="24" t="s">
        <v>216</v>
      </c>
      <c r="E124" s="12" t="s">
        <v>945</v>
      </c>
      <c r="F124" s="14" t="s">
        <v>25</v>
      </c>
      <c r="G124" s="15">
        <v>164.44</v>
      </c>
      <c r="H124" s="16">
        <v>44742</v>
      </c>
      <c r="I124" s="33" t="e">
        <f>CONCATENATE(#REF!,MID(E124,10,4))</f>
        <v>#REF!</v>
      </c>
      <c r="J124" s="33">
        <v>0</v>
      </c>
      <c r="K124" s="33">
        <f t="shared" si="4"/>
        <v>164.44</v>
      </c>
      <c r="L124" s="17" t="str">
        <f t="shared" si="5"/>
        <v>PAPAGUAR</v>
      </c>
      <c r="M124" s="34" t="str">
        <f t="shared" si="6"/>
        <v>e49</v>
      </c>
      <c r="N124" s="34" t="s">
        <v>14</v>
      </c>
    </row>
    <row r="125" spans="1:14" x14ac:dyDescent="0.25">
      <c r="A125" s="12">
        <f t="shared" si="7"/>
        <v>120</v>
      </c>
      <c r="B125" s="12" t="s">
        <v>308</v>
      </c>
      <c r="C125" s="13" t="s">
        <v>177</v>
      </c>
      <c r="D125" s="24" t="s">
        <v>215</v>
      </c>
      <c r="E125" s="12" t="s">
        <v>942</v>
      </c>
      <c r="F125" s="14" t="s">
        <v>25</v>
      </c>
      <c r="G125" s="15">
        <v>192.43549999999999</v>
      </c>
      <c r="H125" s="16">
        <v>44742</v>
      </c>
      <c r="I125" s="33" t="e">
        <f>CONCATENATE(#REF!,MID(E125,10,4))</f>
        <v>#REF!</v>
      </c>
      <c r="J125" s="33">
        <v>0.30000000000001137</v>
      </c>
      <c r="K125" s="33">
        <f t="shared" si="4"/>
        <v>192.13549999999998</v>
      </c>
      <c r="L125" s="17" t="str">
        <f t="shared" si="5"/>
        <v>PAPAGUAR</v>
      </c>
      <c r="M125" s="34" t="str">
        <f t="shared" si="6"/>
        <v>e49</v>
      </c>
      <c r="N125" s="34" t="s">
        <v>14</v>
      </c>
    </row>
    <row r="126" spans="1:14" x14ac:dyDescent="0.25">
      <c r="A126" s="12">
        <f t="shared" si="7"/>
        <v>121</v>
      </c>
      <c r="B126" s="12" t="s">
        <v>1505</v>
      </c>
      <c r="C126" s="13" t="s">
        <v>459</v>
      </c>
      <c r="D126" s="24" t="s">
        <v>442</v>
      </c>
      <c r="E126" s="12" t="s">
        <v>460</v>
      </c>
      <c r="F126" s="14" t="s">
        <v>23</v>
      </c>
      <c r="G126" s="15">
        <v>176.48</v>
      </c>
      <c r="H126" s="16">
        <v>44187</v>
      </c>
      <c r="I126" s="33" t="e">
        <f>CONCATENATE(#REF!,MID(E126,10,4))</f>
        <v>#REF!</v>
      </c>
      <c r="J126" s="33">
        <v>0</v>
      </c>
      <c r="K126" s="33">
        <f t="shared" si="4"/>
        <v>176.48</v>
      </c>
      <c r="L126" s="17" t="str">
        <f t="shared" si="5"/>
        <v>PAPAGUAR</v>
      </c>
      <c r="M126" s="34" t="str">
        <f t="shared" si="6"/>
        <v>e43</v>
      </c>
      <c r="N126" s="34" t="s">
        <v>14</v>
      </c>
    </row>
    <row r="127" spans="1:14" x14ac:dyDescent="0.25">
      <c r="A127" s="12">
        <f t="shared" si="7"/>
        <v>122</v>
      </c>
      <c r="B127" s="12" t="s">
        <v>1505</v>
      </c>
      <c r="C127" s="13" t="s">
        <v>459</v>
      </c>
      <c r="D127" s="24" t="s">
        <v>461</v>
      </c>
      <c r="E127" s="12" t="s">
        <v>462</v>
      </c>
      <c r="F127" s="14" t="s">
        <v>23</v>
      </c>
      <c r="G127" s="15">
        <v>668.52</v>
      </c>
      <c r="H127" s="16">
        <v>44187</v>
      </c>
      <c r="I127" s="33" t="e">
        <f>CONCATENATE(#REF!,MID(E127,10,4))</f>
        <v>#REF!</v>
      </c>
      <c r="J127" s="33">
        <v>0</v>
      </c>
      <c r="K127" s="33">
        <f t="shared" si="4"/>
        <v>668.52</v>
      </c>
      <c r="L127" s="17" t="str">
        <f t="shared" si="5"/>
        <v>PAPAGUAR</v>
      </c>
      <c r="M127" s="34" t="str">
        <f t="shared" si="6"/>
        <v>e43</v>
      </c>
      <c r="N127" s="34" t="s">
        <v>14</v>
      </c>
    </row>
    <row r="128" spans="1:14" x14ac:dyDescent="0.25">
      <c r="A128" s="12">
        <f t="shared" si="7"/>
        <v>123</v>
      </c>
      <c r="B128" s="12" t="s">
        <v>1505</v>
      </c>
      <c r="C128" s="13" t="s">
        <v>459</v>
      </c>
      <c r="D128" s="24" t="s">
        <v>463</v>
      </c>
      <c r="E128" s="12" t="s">
        <v>464</v>
      </c>
      <c r="F128" s="14" t="s">
        <v>23</v>
      </c>
      <c r="G128" s="15">
        <v>578.95000000000005</v>
      </c>
      <c r="H128" s="16">
        <v>44187</v>
      </c>
      <c r="I128" s="33" t="e">
        <f>CONCATENATE(#REF!,MID(E128,10,4))</f>
        <v>#REF!</v>
      </c>
      <c r="J128" s="33">
        <v>0</v>
      </c>
      <c r="K128" s="33">
        <f t="shared" si="4"/>
        <v>578.95000000000005</v>
      </c>
      <c r="L128" s="17" t="str">
        <f t="shared" si="5"/>
        <v>PAPAGUAR</v>
      </c>
      <c r="M128" s="34" t="str">
        <f t="shared" si="6"/>
        <v>e43</v>
      </c>
      <c r="N128" s="34" t="s">
        <v>14</v>
      </c>
    </row>
    <row r="129" spans="1:14" x14ac:dyDescent="0.25">
      <c r="A129" s="12">
        <f t="shared" si="7"/>
        <v>124</v>
      </c>
      <c r="B129" s="12" t="s">
        <v>1505</v>
      </c>
      <c r="C129" s="13" t="s">
        <v>459</v>
      </c>
      <c r="D129" s="24" t="s">
        <v>112</v>
      </c>
      <c r="E129" s="12" t="s">
        <v>465</v>
      </c>
      <c r="F129" s="14" t="s">
        <v>23</v>
      </c>
      <c r="G129" s="15">
        <v>1244.98</v>
      </c>
      <c r="H129" s="16">
        <v>44187</v>
      </c>
      <c r="I129" s="33" t="e">
        <f>CONCATENATE(#REF!,MID(E129,10,4))</f>
        <v>#REF!</v>
      </c>
      <c r="J129" s="33">
        <v>0</v>
      </c>
      <c r="K129" s="33">
        <f t="shared" si="4"/>
        <v>1244.98</v>
      </c>
      <c r="L129" s="17" t="str">
        <f t="shared" si="5"/>
        <v>PAPAGUAR</v>
      </c>
      <c r="M129" s="34" t="str">
        <f t="shared" si="6"/>
        <v>e43</v>
      </c>
      <c r="N129" s="34" t="s">
        <v>14</v>
      </c>
    </row>
    <row r="130" spans="1:14" x14ac:dyDescent="0.25">
      <c r="A130" s="12">
        <f t="shared" si="7"/>
        <v>125</v>
      </c>
      <c r="B130" s="12" t="s">
        <v>1505</v>
      </c>
      <c r="C130" s="13" t="s">
        <v>459</v>
      </c>
      <c r="D130" s="24" t="s">
        <v>245</v>
      </c>
      <c r="E130" s="12" t="s">
        <v>466</v>
      </c>
      <c r="F130" s="14" t="s">
        <v>23</v>
      </c>
      <c r="G130" s="15">
        <v>1871</v>
      </c>
      <c r="H130" s="16">
        <v>44187</v>
      </c>
      <c r="I130" s="33" t="e">
        <f>CONCATENATE(#REF!,MID(E130,10,4))</f>
        <v>#REF!</v>
      </c>
      <c r="J130" s="33">
        <v>0</v>
      </c>
      <c r="K130" s="33">
        <f t="shared" si="4"/>
        <v>1871</v>
      </c>
      <c r="L130" s="17" t="str">
        <f t="shared" si="5"/>
        <v>PAPAGUAR</v>
      </c>
      <c r="M130" s="34" t="str">
        <f t="shared" si="6"/>
        <v>e43</v>
      </c>
      <c r="N130" s="34" t="s">
        <v>14</v>
      </c>
    </row>
    <row r="131" spans="1:14" x14ac:dyDescent="0.25">
      <c r="A131" s="12">
        <f t="shared" si="7"/>
        <v>126</v>
      </c>
      <c r="B131" s="12" t="s">
        <v>1505</v>
      </c>
      <c r="C131" s="13" t="s">
        <v>459</v>
      </c>
      <c r="D131" s="24" t="s">
        <v>467</v>
      </c>
      <c r="E131" s="12" t="s">
        <v>468</v>
      </c>
      <c r="F131" s="14" t="s">
        <v>23</v>
      </c>
      <c r="G131" s="15">
        <v>2257.36</v>
      </c>
      <c r="H131" s="16">
        <v>44187</v>
      </c>
      <c r="I131" s="33" t="e">
        <f>CONCATENATE(#REF!,MID(E131,10,4))</f>
        <v>#REF!</v>
      </c>
      <c r="J131" s="33">
        <v>0</v>
      </c>
      <c r="K131" s="33">
        <f t="shared" si="4"/>
        <v>2257.36</v>
      </c>
      <c r="L131" s="17" t="str">
        <f t="shared" si="5"/>
        <v>PAPAGUAR</v>
      </c>
      <c r="M131" s="34" t="str">
        <f t="shared" si="6"/>
        <v>e43</v>
      </c>
      <c r="N131" s="34" t="s">
        <v>14</v>
      </c>
    </row>
    <row r="132" spans="1:14" x14ac:dyDescent="0.25">
      <c r="A132" s="12">
        <f t="shared" si="7"/>
        <v>127</v>
      </c>
      <c r="B132" s="12" t="s">
        <v>1505</v>
      </c>
      <c r="C132" s="13" t="s">
        <v>459</v>
      </c>
      <c r="D132" s="24" t="s">
        <v>469</v>
      </c>
      <c r="E132" s="12" t="s">
        <v>470</v>
      </c>
      <c r="F132" s="14" t="s">
        <v>23</v>
      </c>
      <c r="G132" s="15">
        <v>864.15</v>
      </c>
      <c r="H132" s="16">
        <v>44187</v>
      </c>
      <c r="I132" s="33" t="e">
        <f>CONCATENATE(#REF!,MID(E132,10,4))</f>
        <v>#REF!</v>
      </c>
      <c r="J132" s="33">
        <v>0</v>
      </c>
      <c r="K132" s="33">
        <f t="shared" si="4"/>
        <v>864.15</v>
      </c>
      <c r="L132" s="17" t="str">
        <f t="shared" si="5"/>
        <v>PAPAGUAR</v>
      </c>
      <c r="M132" s="34" t="str">
        <f t="shared" si="6"/>
        <v>e43</v>
      </c>
      <c r="N132" s="34" t="s">
        <v>14</v>
      </c>
    </row>
    <row r="133" spans="1:14" x14ac:dyDescent="0.25">
      <c r="A133" s="12">
        <f t="shared" si="7"/>
        <v>128</v>
      </c>
      <c r="B133" s="12" t="s">
        <v>1505</v>
      </c>
      <c r="C133" s="13" t="s">
        <v>459</v>
      </c>
      <c r="D133" s="24" t="s">
        <v>471</v>
      </c>
      <c r="E133" s="12" t="s">
        <v>472</v>
      </c>
      <c r="F133" s="14" t="s">
        <v>23</v>
      </c>
      <c r="G133" s="15">
        <v>2868.08</v>
      </c>
      <c r="H133" s="16">
        <v>44187</v>
      </c>
      <c r="I133" s="33" t="e">
        <f>CONCATENATE(#REF!,MID(E133,10,4))</f>
        <v>#REF!</v>
      </c>
      <c r="J133" s="33">
        <v>0</v>
      </c>
      <c r="K133" s="33">
        <f t="shared" si="4"/>
        <v>2868.08</v>
      </c>
      <c r="L133" s="17" t="str">
        <f t="shared" si="5"/>
        <v>PAPAGUAR</v>
      </c>
      <c r="M133" s="34" t="str">
        <f t="shared" si="6"/>
        <v>e43</v>
      </c>
      <c r="N133" s="34" t="s">
        <v>14</v>
      </c>
    </row>
    <row r="134" spans="1:14" x14ac:dyDescent="0.25">
      <c r="A134" s="12">
        <f t="shared" si="7"/>
        <v>129</v>
      </c>
      <c r="B134" s="12" t="s">
        <v>1505</v>
      </c>
      <c r="C134" s="13" t="s">
        <v>459</v>
      </c>
      <c r="D134" s="24" t="s">
        <v>241</v>
      </c>
      <c r="E134" s="12" t="s">
        <v>473</v>
      </c>
      <c r="F134" s="14" t="s">
        <v>23</v>
      </c>
      <c r="G134" s="15">
        <v>864.15</v>
      </c>
      <c r="H134" s="16">
        <v>44187</v>
      </c>
      <c r="I134" s="33" t="e">
        <f>CONCATENATE(#REF!,MID(E134,10,4))</f>
        <v>#REF!</v>
      </c>
      <c r="J134" s="33">
        <v>0</v>
      </c>
      <c r="K134" s="33">
        <f t="shared" ref="K134:K197" si="8">G134-J134</f>
        <v>864.15</v>
      </c>
      <c r="L134" s="17" t="str">
        <f t="shared" ref="L134:L197" si="9">IF(K134&gt;0.3,"PAPAGUAR","PAGUAR")</f>
        <v>PAPAGUAR</v>
      </c>
      <c r="M134" s="34" t="str">
        <f t="shared" ref="M134:M197" si="10">MID(F134,1,3)</f>
        <v>e43</v>
      </c>
      <c r="N134" s="34" t="s">
        <v>14</v>
      </c>
    </row>
    <row r="135" spans="1:14" x14ac:dyDescent="0.25">
      <c r="A135" s="12">
        <f t="shared" si="7"/>
        <v>130</v>
      </c>
      <c r="B135" s="12" t="s">
        <v>1505</v>
      </c>
      <c r="C135" s="13" t="s">
        <v>459</v>
      </c>
      <c r="D135" s="24" t="s">
        <v>474</v>
      </c>
      <c r="E135" s="12" t="s">
        <v>475</v>
      </c>
      <c r="F135" s="14" t="s">
        <v>23</v>
      </c>
      <c r="G135" s="15">
        <v>864.15</v>
      </c>
      <c r="H135" s="16">
        <v>44187</v>
      </c>
      <c r="I135" s="33" t="e">
        <f>CONCATENATE(#REF!,MID(E135,10,4))</f>
        <v>#REF!</v>
      </c>
      <c r="J135" s="33">
        <v>0</v>
      </c>
      <c r="K135" s="33">
        <f t="shared" si="8"/>
        <v>864.15</v>
      </c>
      <c r="L135" s="17" t="str">
        <f t="shared" si="9"/>
        <v>PAPAGUAR</v>
      </c>
      <c r="M135" s="34" t="str">
        <f t="shared" si="10"/>
        <v>e43</v>
      </c>
      <c r="N135" s="34" t="s">
        <v>14</v>
      </c>
    </row>
    <row r="136" spans="1:14" x14ac:dyDescent="0.25">
      <c r="A136" s="12">
        <f t="shared" ref="A136:A199" si="11">A135+1</f>
        <v>131</v>
      </c>
      <c r="B136" s="12" t="s">
        <v>1505</v>
      </c>
      <c r="C136" s="13" t="s">
        <v>459</v>
      </c>
      <c r="D136" s="24" t="s">
        <v>476</v>
      </c>
      <c r="E136" s="12" t="s">
        <v>477</v>
      </c>
      <c r="F136" s="14" t="s">
        <v>23</v>
      </c>
      <c r="G136" s="15">
        <v>314.54000000000002</v>
      </c>
      <c r="H136" s="16">
        <v>44187</v>
      </c>
      <c r="I136" s="33" t="e">
        <f>CONCATENATE(#REF!,MID(E136,10,4))</f>
        <v>#REF!</v>
      </c>
      <c r="J136" s="33">
        <v>0</v>
      </c>
      <c r="K136" s="33">
        <f t="shared" si="8"/>
        <v>314.54000000000002</v>
      </c>
      <c r="L136" s="17" t="str">
        <f t="shared" si="9"/>
        <v>PAPAGUAR</v>
      </c>
      <c r="M136" s="34" t="str">
        <f t="shared" si="10"/>
        <v>e43</v>
      </c>
      <c r="N136" s="34" t="s">
        <v>14</v>
      </c>
    </row>
    <row r="137" spans="1:14" x14ac:dyDescent="0.25">
      <c r="A137" s="12">
        <f t="shared" si="11"/>
        <v>132</v>
      </c>
      <c r="B137" s="12" t="s">
        <v>1506</v>
      </c>
      <c r="C137" s="13" t="s">
        <v>93</v>
      </c>
      <c r="D137" s="24" t="s">
        <v>96</v>
      </c>
      <c r="E137" s="12" t="s">
        <v>97</v>
      </c>
      <c r="F137" s="14" t="s">
        <v>23</v>
      </c>
      <c r="G137" s="15">
        <v>389.91</v>
      </c>
      <c r="H137" s="16">
        <v>42522</v>
      </c>
      <c r="I137" s="33" t="e">
        <f>CONCATENATE(#REF!,MID(E137,10,4))</f>
        <v>#REF!</v>
      </c>
      <c r="J137" s="33">
        <v>0</v>
      </c>
      <c r="K137" s="33">
        <f t="shared" si="8"/>
        <v>389.91</v>
      </c>
      <c r="L137" s="17" t="str">
        <f t="shared" si="9"/>
        <v>PAPAGUAR</v>
      </c>
      <c r="M137" s="34" t="str">
        <f t="shared" si="10"/>
        <v>e43</v>
      </c>
      <c r="N137" s="34" t="s">
        <v>14</v>
      </c>
    </row>
    <row r="138" spans="1:14" x14ac:dyDescent="0.25">
      <c r="A138" s="18">
        <f t="shared" si="11"/>
        <v>133</v>
      </c>
      <c r="B138" s="18" t="s">
        <v>1507</v>
      </c>
      <c r="C138" s="19" t="s">
        <v>886</v>
      </c>
      <c r="D138" s="25" t="s">
        <v>890</v>
      </c>
      <c r="E138" s="18" t="s">
        <v>891</v>
      </c>
      <c r="F138" s="20" t="s">
        <v>23</v>
      </c>
      <c r="G138" s="21">
        <v>413.88</v>
      </c>
      <c r="H138" s="22">
        <v>44712</v>
      </c>
      <c r="I138" s="35" t="e">
        <f>CONCATENATE(#REF!,MID(E138,10,4))</f>
        <v>#REF!</v>
      </c>
      <c r="J138" s="35">
        <v>0.30000000000001137</v>
      </c>
      <c r="K138" s="35">
        <f t="shared" si="8"/>
        <v>413.58</v>
      </c>
      <c r="L138" s="23" t="str">
        <f t="shared" si="9"/>
        <v>PAPAGUAR</v>
      </c>
      <c r="M138" s="36" t="str">
        <f t="shared" si="10"/>
        <v>e43</v>
      </c>
      <c r="N138" s="36" t="s">
        <v>14</v>
      </c>
    </row>
    <row r="139" spans="1:14" x14ac:dyDescent="0.25">
      <c r="A139" s="18">
        <f t="shared" si="11"/>
        <v>134</v>
      </c>
      <c r="B139" s="18" t="s">
        <v>1507</v>
      </c>
      <c r="C139" s="19" t="s">
        <v>886</v>
      </c>
      <c r="D139" s="25" t="s">
        <v>912</v>
      </c>
      <c r="E139" s="18" t="s">
        <v>913</v>
      </c>
      <c r="F139" s="20" t="s">
        <v>23</v>
      </c>
      <c r="G139" s="21">
        <v>199.74</v>
      </c>
      <c r="H139" s="22">
        <v>44712</v>
      </c>
      <c r="I139" s="35" t="e">
        <f>CONCATENATE(#REF!,MID(E139,10,4))</f>
        <v>#REF!</v>
      </c>
      <c r="J139" s="35">
        <v>0</v>
      </c>
      <c r="K139" s="35">
        <f t="shared" si="8"/>
        <v>199.74</v>
      </c>
      <c r="L139" s="23" t="str">
        <f t="shared" si="9"/>
        <v>PAPAGUAR</v>
      </c>
      <c r="M139" s="36" t="str">
        <f t="shared" si="10"/>
        <v>e43</v>
      </c>
      <c r="N139" s="36" t="s">
        <v>14</v>
      </c>
    </row>
    <row r="140" spans="1:14" x14ac:dyDescent="0.25">
      <c r="A140" s="18">
        <f t="shared" si="11"/>
        <v>135</v>
      </c>
      <c r="B140" s="18" t="s">
        <v>1507</v>
      </c>
      <c r="C140" s="19" t="s">
        <v>886</v>
      </c>
      <c r="D140" s="25" t="s">
        <v>887</v>
      </c>
      <c r="E140" s="18" t="s">
        <v>888</v>
      </c>
      <c r="F140" s="20" t="s">
        <v>23</v>
      </c>
      <c r="G140" s="21">
        <v>101.916</v>
      </c>
      <c r="H140" s="22">
        <v>44712</v>
      </c>
      <c r="I140" s="35" t="e">
        <f>CONCATENATE(#REF!,MID(E140,10,4))</f>
        <v>#REF!</v>
      </c>
      <c r="J140" s="35">
        <v>0.29999999999999716</v>
      </c>
      <c r="K140" s="35">
        <f t="shared" si="8"/>
        <v>101.616</v>
      </c>
      <c r="L140" s="23" t="str">
        <f t="shared" si="9"/>
        <v>PAPAGUAR</v>
      </c>
      <c r="M140" s="36" t="str">
        <f t="shared" si="10"/>
        <v>e43</v>
      </c>
      <c r="N140" s="36" t="s">
        <v>14</v>
      </c>
    </row>
    <row r="141" spans="1:14" x14ac:dyDescent="0.25">
      <c r="A141" s="18">
        <f t="shared" si="11"/>
        <v>136</v>
      </c>
      <c r="B141" s="18" t="s">
        <v>1507</v>
      </c>
      <c r="C141" s="19" t="s">
        <v>886</v>
      </c>
      <c r="D141" s="25" t="s">
        <v>907</v>
      </c>
      <c r="E141" s="18" t="s">
        <v>908</v>
      </c>
      <c r="F141" s="20" t="s">
        <v>23</v>
      </c>
      <c r="G141" s="21">
        <v>387.75000000000006</v>
      </c>
      <c r="H141" s="22">
        <v>44712</v>
      </c>
      <c r="I141" s="35" t="e">
        <f>CONCATENATE(#REF!,MID(E141,10,4))</f>
        <v>#REF!</v>
      </c>
      <c r="J141" s="35">
        <v>0</v>
      </c>
      <c r="K141" s="35">
        <f t="shared" si="8"/>
        <v>387.75000000000006</v>
      </c>
      <c r="L141" s="23" t="str">
        <f t="shared" si="9"/>
        <v>PAPAGUAR</v>
      </c>
      <c r="M141" s="36" t="str">
        <f t="shared" si="10"/>
        <v>e43</v>
      </c>
      <c r="N141" s="36" t="s">
        <v>14</v>
      </c>
    </row>
    <row r="142" spans="1:14" x14ac:dyDescent="0.25">
      <c r="A142" s="18">
        <f t="shared" si="11"/>
        <v>137</v>
      </c>
      <c r="B142" s="18" t="s">
        <v>1507</v>
      </c>
      <c r="C142" s="19" t="s">
        <v>886</v>
      </c>
      <c r="D142" s="25" t="s">
        <v>678</v>
      </c>
      <c r="E142" s="18" t="s">
        <v>896</v>
      </c>
      <c r="F142" s="20" t="s">
        <v>23</v>
      </c>
      <c r="G142" s="21">
        <v>108.3</v>
      </c>
      <c r="H142" s="22">
        <v>44712</v>
      </c>
      <c r="I142" s="35" t="e">
        <f>CONCATENATE(#REF!,MID(E142,10,4))</f>
        <v>#REF!</v>
      </c>
      <c r="J142" s="35">
        <v>0.29999999999999716</v>
      </c>
      <c r="K142" s="35">
        <f t="shared" si="8"/>
        <v>108</v>
      </c>
      <c r="L142" s="23" t="str">
        <f t="shared" si="9"/>
        <v>PAPAGUAR</v>
      </c>
      <c r="M142" s="36" t="str">
        <f t="shared" si="10"/>
        <v>e43</v>
      </c>
      <c r="N142" s="36" t="s">
        <v>14</v>
      </c>
    </row>
    <row r="143" spans="1:14" x14ac:dyDescent="0.25">
      <c r="A143" s="18">
        <f t="shared" si="11"/>
        <v>138</v>
      </c>
      <c r="B143" s="18" t="s">
        <v>1507</v>
      </c>
      <c r="C143" s="19" t="s">
        <v>886</v>
      </c>
      <c r="D143" s="25" t="s">
        <v>901</v>
      </c>
      <c r="E143" s="18" t="s">
        <v>902</v>
      </c>
      <c r="F143" s="20" t="s">
        <v>23</v>
      </c>
      <c r="G143" s="21">
        <v>369.68850000000009</v>
      </c>
      <c r="H143" s="22">
        <v>44712</v>
      </c>
      <c r="I143" s="35" t="e">
        <f>CONCATENATE(#REF!,MID(E143,10,4))</f>
        <v>#REF!</v>
      </c>
      <c r="J143" s="35">
        <v>0.30000000000001137</v>
      </c>
      <c r="K143" s="35">
        <f t="shared" si="8"/>
        <v>369.38850000000008</v>
      </c>
      <c r="L143" s="23" t="str">
        <f t="shared" si="9"/>
        <v>PAPAGUAR</v>
      </c>
      <c r="M143" s="36" t="str">
        <f t="shared" si="10"/>
        <v>e43</v>
      </c>
      <c r="N143" s="36" t="s">
        <v>14</v>
      </c>
    </row>
    <row r="144" spans="1:14" x14ac:dyDescent="0.25">
      <c r="A144" s="18">
        <f t="shared" si="11"/>
        <v>139</v>
      </c>
      <c r="B144" s="18" t="s">
        <v>1507</v>
      </c>
      <c r="C144" s="19" t="s">
        <v>886</v>
      </c>
      <c r="D144" s="25" t="s">
        <v>898</v>
      </c>
      <c r="E144" s="18" t="s">
        <v>899</v>
      </c>
      <c r="F144" s="20" t="s">
        <v>23</v>
      </c>
      <c r="G144" s="21">
        <v>148.62</v>
      </c>
      <c r="H144" s="22">
        <v>44712</v>
      </c>
      <c r="I144" s="35" t="e">
        <f>CONCATENATE(#REF!,MID(E144,10,4))</f>
        <v>#REF!</v>
      </c>
      <c r="J144" s="35">
        <v>0.30000000000001137</v>
      </c>
      <c r="K144" s="35">
        <f t="shared" si="8"/>
        <v>148.32</v>
      </c>
      <c r="L144" s="23" t="str">
        <f t="shared" si="9"/>
        <v>PAPAGUAR</v>
      </c>
      <c r="M144" s="36" t="str">
        <f t="shared" si="10"/>
        <v>e43</v>
      </c>
      <c r="N144" s="36" t="s">
        <v>14</v>
      </c>
    </row>
    <row r="145" spans="1:14" x14ac:dyDescent="0.25">
      <c r="A145" s="18">
        <f t="shared" si="11"/>
        <v>140</v>
      </c>
      <c r="B145" s="18" t="s">
        <v>1507</v>
      </c>
      <c r="C145" s="19" t="s">
        <v>886</v>
      </c>
      <c r="D145" s="25" t="s">
        <v>893</v>
      </c>
      <c r="E145" s="18" t="s">
        <v>894</v>
      </c>
      <c r="F145" s="20" t="s">
        <v>23</v>
      </c>
      <c r="G145" s="21">
        <v>316.68</v>
      </c>
      <c r="H145" s="22">
        <v>44712</v>
      </c>
      <c r="I145" s="35" t="e">
        <f>CONCATENATE(#REF!,MID(E145,10,4))</f>
        <v>#REF!</v>
      </c>
      <c r="J145" s="35">
        <v>0.30000000000001137</v>
      </c>
      <c r="K145" s="35">
        <f t="shared" si="8"/>
        <v>316.38</v>
      </c>
      <c r="L145" s="23" t="str">
        <f t="shared" si="9"/>
        <v>PAPAGUAR</v>
      </c>
      <c r="M145" s="36" t="str">
        <f t="shared" si="10"/>
        <v>e43</v>
      </c>
      <c r="N145" s="36" t="s">
        <v>14</v>
      </c>
    </row>
    <row r="146" spans="1:14" x14ac:dyDescent="0.25">
      <c r="A146" s="18">
        <f t="shared" si="11"/>
        <v>141</v>
      </c>
      <c r="B146" s="18" t="s">
        <v>1507</v>
      </c>
      <c r="C146" s="19" t="s">
        <v>886</v>
      </c>
      <c r="D146" s="25" t="s">
        <v>684</v>
      </c>
      <c r="E146" s="18" t="s">
        <v>905</v>
      </c>
      <c r="F146" s="20" t="s">
        <v>23</v>
      </c>
      <c r="G146" s="21">
        <v>324.97949999999997</v>
      </c>
      <c r="H146" s="22">
        <v>44712</v>
      </c>
      <c r="I146" s="35" t="e">
        <f>CONCATENATE(#REF!,MID(E146,10,4))</f>
        <v>#REF!</v>
      </c>
      <c r="J146" s="35">
        <v>0.30000000000001137</v>
      </c>
      <c r="K146" s="35">
        <f t="shared" si="8"/>
        <v>324.67949999999996</v>
      </c>
      <c r="L146" s="23" t="str">
        <f t="shared" si="9"/>
        <v>PAPAGUAR</v>
      </c>
      <c r="M146" s="36" t="str">
        <f t="shared" si="10"/>
        <v>e43</v>
      </c>
      <c r="N146" s="36" t="s">
        <v>14</v>
      </c>
    </row>
    <row r="147" spans="1:14" x14ac:dyDescent="0.25">
      <c r="A147" s="12">
        <f t="shared" si="11"/>
        <v>142</v>
      </c>
      <c r="B147" s="12" t="s">
        <v>1507</v>
      </c>
      <c r="C147" s="13" t="s">
        <v>886</v>
      </c>
      <c r="D147" s="24" t="s">
        <v>910</v>
      </c>
      <c r="E147" s="12" t="s">
        <v>911</v>
      </c>
      <c r="F147" s="14" t="s">
        <v>453</v>
      </c>
      <c r="G147" s="15">
        <v>223</v>
      </c>
      <c r="H147" s="16">
        <v>44712</v>
      </c>
      <c r="I147" s="33" t="e">
        <f>CONCATENATE(#REF!,MID(E147,10,4))</f>
        <v>#REF!</v>
      </c>
      <c r="J147" s="33">
        <v>0</v>
      </c>
      <c r="K147" s="33">
        <f t="shared" si="8"/>
        <v>223</v>
      </c>
      <c r="L147" s="17" t="str">
        <f t="shared" si="9"/>
        <v>PAPAGUAR</v>
      </c>
      <c r="M147" s="34" t="str">
        <f t="shared" si="10"/>
        <v>e54</v>
      </c>
      <c r="N147" s="34" t="s">
        <v>18</v>
      </c>
    </row>
    <row r="148" spans="1:14" x14ac:dyDescent="0.25">
      <c r="A148" s="18">
        <f t="shared" si="11"/>
        <v>143</v>
      </c>
      <c r="B148" s="18" t="s">
        <v>1507</v>
      </c>
      <c r="C148" s="19" t="s">
        <v>886</v>
      </c>
      <c r="D148" s="25" t="s">
        <v>890</v>
      </c>
      <c r="E148" s="18" t="s">
        <v>892</v>
      </c>
      <c r="F148" s="20" t="s">
        <v>1579</v>
      </c>
      <c r="G148" s="21">
        <v>551.84</v>
      </c>
      <c r="H148" s="22">
        <v>44712</v>
      </c>
      <c r="I148" s="35" t="e">
        <f>CONCATENATE(#REF!,MID(E148,10,4))</f>
        <v>#REF!</v>
      </c>
      <c r="J148" s="35">
        <v>0.29999999999995453</v>
      </c>
      <c r="K148" s="35">
        <f t="shared" si="8"/>
        <v>551.54000000000008</v>
      </c>
      <c r="L148" s="23" t="str">
        <f t="shared" si="9"/>
        <v>PAPAGUAR</v>
      </c>
      <c r="M148" s="36" t="str">
        <f t="shared" si="10"/>
        <v>e49</v>
      </c>
      <c r="N148" s="36" t="s">
        <v>14</v>
      </c>
    </row>
    <row r="149" spans="1:14" x14ac:dyDescent="0.25">
      <c r="A149" s="18">
        <f t="shared" si="11"/>
        <v>144</v>
      </c>
      <c r="B149" s="18" t="s">
        <v>1507</v>
      </c>
      <c r="C149" s="19" t="s">
        <v>886</v>
      </c>
      <c r="D149" s="25" t="s">
        <v>912</v>
      </c>
      <c r="E149" s="18" t="s">
        <v>914</v>
      </c>
      <c r="F149" s="20" t="s">
        <v>1579</v>
      </c>
      <c r="G149" s="21">
        <v>266.32</v>
      </c>
      <c r="H149" s="22">
        <v>44712</v>
      </c>
      <c r="I149" s="35" t="e">
        <f>CONCATENATE(#REF!,MID(E149,10,4))</f>
        <v>#REF!</v>
      </c>
      <c r="J149" s="35">
        <v>0</v>
      </c>
      <c r="K149" s="35">
        <f t="shared" si="8"/>
        <v>266.32</v>
      </c>
      <c r="L149" s="23" t="str">
        <f t="shared" si="9"/>
        <v>PAPAGUAR</v>
      </c>
      <c r="M149" s="36" t="str">
        <f t="shared" si="10"/>
        <v>e49</v>
      </c>
      <c r="N149" s="36" t="s">
        <v>14</v>
      </c>
    </row>
    <row r="150" spans="1:14" x14ac:dyDescent="0.25">
      <c r="A150" s="18">
        <f t="shared" si="11"/>
        <v>145</v>
      </c>
      <c r="B150" s="18" t="s">
        <v>1507</v>
      </c>
      <c r="C150" s="19" t="s">
        <v>886</v>
      </c>
      <c r="D150" s="25" t="s">
        <v>887</v>
      </c>
      <c r="E150" s="18" t="s">
        <v>889</v>
      </c>
      <c r="F150" s="20" t="s">
        <v>1579</v>
      </c>
      <c r="G150" s="21">
        <v>135.88800000000001</v>
      </c>
      <c r="H150" s="22">
        <v>44712</v>
      </c>
      <c r="I150" s="35" t="e">
        <f>CONCATENATE(#REF!,MID(E150,10,4))</f>
        <v>#REF!</v>
      </c>
      <c r="J150" s="35">
        <v>0.30000000000001137</v>
      </c>
      <c r="K150" s="35">
        <f t="shared" si="8"/>
        <v>135.58799999999999</v>
      </c>
      <c r="L150" s="23" t="str">
        <f t="shared" si="9"/>
        <v>PAPAGUAR</v>
      </c>
      <c r="M150" s="36" t="str">
        <f t="shared" si="10"/>
        <v>e49</v>
      </c>
      <c r="N150" s="36" t="s">
        <v>14</v>
      </c>
    </row>
    <row r="151" spans="1:14" x14ac:dyDescent="0.25">
      <c r="A151" s="18">
        <f t="shared" si="11"/>
        <v>146</v>
      </c>
      <c r="B151" s="18" t="s">
        <v>1507</v>
      </c>
      <c r="C151" s="19" t="s">
        <v>886</v>
      </c>
      <c r="D151" s="25" t="s">
        <v>907</v>
      </c>
      <c r="E151" s="18" t="s">
        <v>909</v>
      </c>
      <c r="F151" s="20" t="s">
        <v>1579</v>
      </c>
      <c r="G151" s="21">
        <v>517</v>
      </c>
      <c r="H151" s="22">
        <v>44712</v>
      </c>
      <c r="I151" s="35" t="e">
        <f>CONCATENATE(#REF!,MID(E151,10,4))</f>
        <v>#REF!</v>
      </c>
      <c r="J151" s="35">
        <v>0</v>
      </c>
      <c r="K151" s="35">
        <f t="shared" si="8"/>
        <v>517</v>
      </c>
      <c r="L151" s="23" t="str">
        <f t="shared" si="9"/>
        <v>PAPAGUAR</v>
      </c>
      <c r="M151" s="36" t="str">
        <f t="shared" si="10"/>
        <v>e49</v>
      </c>
      <c r="N151" s="36" t="s">
        <v>14</v>
      </c>
    </row>
    <row r="152" spans="1:14" x14ac:dyDescent="0.25">
      <c r="A152" s="18">
        <f t="shared" si="11"/>
        <v>147</v>
      </c>
      <c r="B152" s="18" t="s">
        <v>1507</v>
      </c>
      <c r="C152" s="19" t="s">
        <v>886</v>
      </c>
      <c r="D152" s="25" t="s">
        <v>678</v>
      </c>
      <c r="E152" s="18" t="s">
        <v>897</v>
      </c>
      <c r="F152" s="20" t="s">
        <v>1579</v>
      </c>
      <c r="G152" s="21">
        <v>144.4</v>
      </c>
      <c r="H152" s="22">
        <v>44712</v>
      </c>
      <c r="I152" s="35" t="e">
        <f>CONCATENATE(#REF!,MID(E152,10,4))</f>
        <v>#REF!</v>
      </c>
      <c r="J152" s="35">
        <v>0.30000000000001137</v>
      </c>
      <c r="K152" s="35">
        <f t="shared" si="8"/>
        <v>144.1</v>
      </c>
      <c r="L152" s="23" t="str">
        <f t="shared" si="9"/>
        <v>PAPAGUAR</v>
      </c>
      <c r="M152" s="36" t="str">
        <f t="shared" si="10"/>
        <v>e49</v>
      </c>
      <c r="N152" s="36" t="s">
        <v>14</v>
      </c>
    </row>
    <row r="153" spans="1:14" x14ac:dyDescent="0.25">
      <c r="A153" s="18">
        <f t="shared" si="11"/>
        <v>148</v>
      </c>
      <c r="B153" s="18" t="s">
        <v>1507</v>
      </c>
      <c r="C153" s="19" t="s">
        <v>886</v>
      </c>
      <c r="D153" s="25" t="s">
        <v>901</v>
      </c>
      <c r="E153" s="18" t="s">
        <v>903</v>
      </c>
      <c r="F153" s="20" t="s">
        <v>1579</v>
      </c>
      <c r="G153" s="21">
        <v>492.91800000000006</v>
      </c>
      <c r="H153" s="22">
        <v>44712</v>
      </c>
      <c r="I153" s="35" t="e">
        <f>CONCATENATE(#REF!,MID(E153,10,4))</f>
        <v>#REF!</v>
      </c>
      <c r="J153" s="35">
        <v>0.30000000000001137</v>
      </c>
      <c r="K153" s="35">
        <f t="shared" si="8"/>
        <v>492.61800000000005</v>
      </c>
      <c r="L153" s="23" t="str">
        <f t="shared" si="9"/>
        <v>PAPAGUAR</v>
      </c>
      <c r="M153" s="36" t="str">
        <f t="shared" si="10"/>
        <v>e49</v>
      </c>
      <c r="N153" s="36" t="s">
        <v>14</v>
      </c>
    </row>
    <row r="154" spans="1:14" x14ac:dyDescent="0.25">
      <c r="A154" s="18">
        <f t="shared" si="11"/>
        <v>149</v>
      </c>
      <c r="B154" s="18" t="s">
        <v>1507</v>
      </c>
      <c r="C154" s="19" t="s">
        <v>886</v>
      </c>
      <c r="D154" s="25" t="s">
        <v>898</v>
      </c>
      <c r="E154" s="18" t="s">
        <v>900</v>
      </c>
      <c r="F154" s="20" t="s">
        <v>1579</v>
      </c>
      <c r="G154" s="21">
        <v>198.16</v>
      </c>
      <c r="H154" s="22">
        <v>44712</v>
      </c>
      <c r="I154" s="35" t="e">
        <f>CONCATENATE(#REF!,MID(E154,10,4))</f>
        <v>#REF!</v>
      </c>
      <c r="J154" s="35">
        <v>0.30000000000001137</v>
      </c>
      <c r="K154" s="35">
        <f t="shared" si="8"/>
        <v>197.85999999999999</v>
      </c>
      <c r="L154" s="23" t="str">
        <f t="shared" si="9"/>
        <v>PAPAGUAR</v>
      </c>
      <c r="M154" s="36" t="str">
        <f t="shared" si="10"/>
        <v>e49</v>
      </c>
      <c r="N154" s="36" t="s">
        <v>14</v>
      </c>
    </row>
    <row r="155" spans="1:14" x14ac:dyDescent="0.25">
      <c r="A155" s="18">
        <f t="shared" si="11"/>
        <v>150</v>
      </c>
      <c r="B155" s="18" t="s">
        <v>1507</v>
      </c>
      <c r="C155" s="19" t="s">
        <v>886</v>
      </c>
      <c r="D155" s="25" t="s">
        <v>893</v>
      </c>
      <c r="E155" s="18" t="s">
        <v>895</v>
      </c>
      <c r="F155" s="20" t="s">
        <v>1579</v>
      </c>
      <c r="G155" s="21">
        <v>422.24</v>
      </c>
      <c r="H155" s="22">
        <v>44712</v>
      </c>
      <c r="I155" s="35" t="e">
        <f>CONCATENATE(#REF!,MID(E155,10,4))</f>
        <v>#REF!</v>
      </c>
      <c r="J155" s="35">
        <v>0.30000000000001137</v>
      </c>
      <c r="K155" s="35">
        <f t="shared" si="8"/>
        <v>421.94</v>
      </c>
      <c r="L155" s="23" t="str">
        <f t="shared" si="9"/>
        <v>PAPAGUAR</v>
      </c>
      <c r="M155" s="36" t="str">
        <f t="shared" si="10"/>
        <v>e49</v>
      </c>
      <c r="N155" s="36" t="s">
        <v>14</v>
      </c>
    </row>
    <row r="156" spans="1:14" x14ac:dyDescent="0.25">
      <c r="A156" s="18">
        <f t="shared" si="11"/>
        <v>151</v>
      </c>
      <c r="B156" s="18" t="s">
        <v>1507</v>
      </c>
      <c r="C156" s="19" t="s">
        <v>886</v>
      </c>
      <c r="D156" s="25" t="s">
        <v>684</v>
      </c>
      <c r="E156" s="18" t="s">
        <v>904</v>
      </c>
      <c r="F156" s="20" t="s">
        <v>1579</v>
      </c>
      <c r="G156" s="21">
        <v>433.30599999999993</v>
      </c>
      <c r="H156" s="22">
        <v>44712</v>
      </c>
      <c r="I156" s="35" t="e">
        <f>CONCATENATE(#REF!,MID(E156,10,4))</f>
        <v>#REF!</v>
      </c>
      <c r="J156" s="35">
        <v>0.30000000000001137</v>
      </c>
      <c r="K156" s="35">
        <f t="shared" si="8"/>
        <v>433.00599999999991</v>
      </c>
      <c r="L156" s="23" t="str">
        <f t="shared" si="9"/>
        <v>PAPAGUAR</v>
      </c>
      <c r="M156" s="36" t="str">
        <f t="shared" si="10"/>
        <v>e49</v>
      </c>
      <c r="N156" s="36" t="s">
        <v>14</v>
      </c>
    </row>
    <row r="157" spans="1:14" x14ac:dyDescent="0.25">
      <c r="A157" s="12">
        <f t="shared" si="11"/>
        <v>152</v>
      </c>
      <c r="B157" s="12" t="s">
        <v>1508</v>
      </c>
      <c r="C157" s="13" t="s">
        <v>478</v>
      </c>
      <c r="D157" s="24" t="s">
        <v>479</v>
      </c>
      <c r="E157" s="12" t="s">
        <v>480</v>
      </c>
      <c r="F157" s="14" t="s">
        <v>29</v>
      </c>
      <c r="G157" s="15">
        <v>2196.0300000000002</v>
      </c>
      <c r="H157" s="16">
        <v>44252</v>
      </c>
      <c r="I157" s="33" t="e">
        <f>CONCATENATE(#REF!,MID(E157,10,4))</f>
        <v>#REF!</v>
      </c>
      <c r="J157" s="33">
        <v>0</v>
      </c>
      <c r="K157" s="33">
        <f t="shared" si="8"/>
        <v>2196.0300000000002</v>
      </c>
      <c r="L157" s="17" t="str">
        <f t="shared" si="9"/>
        <v>PAPAGUAR</v>
      </c>
      <c r="M157" s="34" t="str">
        <f t="shared" si="10"/>
        <v>e54</v>
      </c>
      <c r="N157" s="34" t="s">
        <v>18</v>
      </c>
    </row>
    <row r="158" spans="1:14" x14ac:dyDescent="0.25">
      <c r="A158" s="26">
        <f t="shared" si="11"/>
        <v>153</v>
      </c>
      <c r="B158" s="26" t="s">
        <v>1508</v>
      </c>
      <c r="C158" s="27" t="s">
        <v>478</v>
      </c>
      <c r="D158" s="27" t="s">
        <v>1239</v>
      </c>
      <c r="E158" s="26" t="s">
        <v>481</v>
      </c>
      <c r="F158" s="14" t="s">
        <v>26</v>
      </c>
      <c r="G158" s="15">
        <v>457.66800000000001</v>
      </c>
      <c r="H158" s="16">
        <v>45498</v>
      </c>
      <c r="I158" s="33" t="s">
        <v>1240</v>
      </c>
      <c r="J158" s="33">
        <v>0.30000000000001137</v>
      </c>
      <c r="K158" s="33">
        <f t="shared" si="8"/>
        <v>457.36799999999999</v>
      </c>
      <c r="L158" s="29" t="str">
        <f t="shared" si="9"/>
        <v>PAPAGUAR</v>
      </c>
      <c r="M158" s="34" t="str">
        <f t="shared" si="10"/>
        <v>e51</v>
      </c>
      <c r="N158" s="37" t="s">
        <v>20</v>
      </c>
    </row>
    <row r="159" spans="1:14" x14ac:dyDescent="0.25">
      <c r="A159" s="26">
        <f t="shared" si="11"/>
        <v>154</v>
      </c>
      <c r="B159" s="26" t="s">
        <v>1508</v>
      </c>
      <c r="C159" s="27" t="s">
        <v>478</v>
      </c>
      <c r="D159" s="27" t="s">
        <v>1241</v>
      </c>
      <c r="E159" s="26" t="s">
        <v>482</v>
      </c>
      <c r="F159" s="14" t="s">
        <v>26</v>
      </c>
      <c r="G159" s="15">
        <v>484.78499999999997</v>
      </c>
      <c r="H159" s="16">
        <v>45498</v>
      </c>
      <c r="I159" s="33" t="s">
        <v>1242</v>
      </c>
      <c r="J159" s="33">
        <v>0.30000000000001137</v>
      </c>
      <c r="K159" s="33">
        <f t="shared" si="8"/>
        <v>484.48499999999996</v>
      </c>
      <c r="L159" s="29" t="str">
        <f t="shared" si="9"/>
        <v>PAPAGUAR</v>
      </c>
      <c r="M159" s="34" t="str">
        <f t="shared" si="10"/>
        <v>e51</v>
      </c>
      <c r="N159" s="37" t="s">
        <v>20</v>
      </c>
    </row>
    <row r="160" spans="1:14" x14ac:dyDescent="0.25">
      <c r="A160" s="12">
        <f t="shared" si="11"/>
        <v>155</v>
      </c>
      <c r="B160" s="12" t="s">
        <v>1509</v>
      </c>
      <c r="C160" s="13" t="s">
        <v>1012</v>
      </c>
      <c r="D160" s="24" t="s">
        <v>1024</v>
      </c>
      <c r="E160" s="12" t="s">
        <v>1025</v>
      </c>
      <c r="F160" s="14" t="s">
        <v>1026</v>
      </c>
      <c r="G160" s="38">
        <v>914.41099999999994</v>
      </c>
      <c r="H160" s="16">
        <v>44984</v>
      </c>
      <c r="I160" s="33" t="e">
        <f>CONCATENATE(#REF!,MID(E160,10,4))</f>
        <v>#REF!</v>
      </c>
      <c r="J160" s="33">
        <v>0</v>
      </c>
      <c r="K160" s="33">
        <f t="shared" si="8"/>
        <v>914.41099999999994</v>
      </c>
      <c r="L160" s="17" t="str">
        <f t="shared" si="9"/>
        <v>PAPAGUAR</v>
      </c>
      <c r="M160" s="34" t="str">
        <f t="shared" si="10"/>
        <v>E54</v>
      </c>
      <c r="N160" s="34" t="s">
        <v>18</v>
      </c>
    </row>
    <row r="161" spans="1:14" x14ac:dyDescent="0.25">
      <c r="A161" s="18">
        <f t="shared" si="11"/>
        <v>156</v>
      </c>
      <c r="B161" s="18" t="s">
        <v>1509</v>
      </c>
      <c r="C161" s="19" t="s">
        <v>1012</v>
      </c>
      <c r="D161" s="25" t="s">
        <v>1030</v>
      </c>
      <c r="E161" s="18" t="s">
        <v>1031</v>
      </c>
      <c r="F161" s="20" t="s">
        <v>1013</v>
      </c>
      <c r="G161" s="35">
        <v>232.39999999999998</v>
      </c>
      <c r="H161" s="22">
        <v>44984</v>
      </c>
      <c r="I161" s="35" t="e">
        <f>CONCATENATE(#REF!,MID(E161,10,4))</f>
        <v>#REF!</v>
      </c>
      <c r="J161" s="35">
        <v>0</v>
      </c>
      <c r="K161" s="35">
        <f t="shared" si="8"/>
        <v>232.39999999999998</v>
      </c>
      <c r="L161" s="23" t="str">
        <f t="shared" si="9"/>
        <v>PAPAGUAR</v>
      </c>
      <c r="M161" s="36" t="str">
        <f t="shared" si="10"/>
        <v>E49</v>
      </c>
      <c r="N161" s="36" t="s">
        <v>14</v>
      </c>
    </row>
    <row r="162" spans="1:14" x14ac:dyDescent="0.25">
      <c r="A162" s="12">
        <f t="shared" si="11"/>
        <v>157</v>
      </c>
      <c r="B162" s="12" t="s">
        <v>1509</v>
      </c>
      <c r="C162" s="13" t="s">
        <v>1012</v>
      </c>
      <c r="D162" s="24" t="s">
        <v>1039</v>
      </c>
      <c r="E162" s="12" t="s">
        <v>1040</v>
      </c>
      <c r="F162" s="14" t="s">
        <v>1013</v>
      </c>
      <c r="G162" s="38">
        <v>80.676000000000002</v>
      </c>
      <c r="H162" s="16">
        <v>44984</v>
      </c>
      <c r="I162" s="33" t="e">
        <f>CONCATENATE(#REF!,MID(E162,10,4))</f>
        <v>#REF!</v>
      </c>
      <c r="J162" s="33">
        <v>0</v>
      </c>
      <c r="K162" s="33">
        <f t="shared" si="8"/>
        <v>80.676000000000002</v>
      </c>
      <c r="L162" s="17" t="str">
        <f t="shared" si="9"/>
        <v>PAPAGUAR</v>
      </c>
      <c r="M162" s="34" t="str">
        <f t="shared" si="10"/>
        <v>E49</v>
      </c>
      <c r="N162" s="34" t="s">
        <v>14</v>
      </c>
    </row>
    <row r="163" spans="1:14" x14ac:dyDescent="0.25">
      <c r="A163" s="12">
        <f t="shared" si="11"/>
        <v>158</v>
      </c>
      <c r="B163" s="12" t="s">
        <v>1509</v>
      </c>
      <c r="C163" s="13" t="s">
        <v>1012</v>
      </c>
      <c r="D163" s="24" t="s">
        <v>1022</v>
      </c>
      <c r="E163" s="12" t="s">
        <v>1023</v>
      </c>
      <c r="F163" s="14" t="s">
        <v>1013</v>
      </c>
      <c r="G163" s="38">
        <v>250.17029999999997</v>
      </c>
      <c r="H163" s="16">
        <v>44984</v>
      </c>
      <c r="I163" s="33" t="e">
        <f>CONCATENATE(#REF!,MID(E163,10,4))</f>
        <v>#REF!</v>
      </c>
      <c r="J163" s="33">
        <v>0</v>
      </c>
      <c r="K163" s="33">
        <f t="shared" si="8"/>
        <v>250.17029999999997</v>
      </c>
      <c r="L163" s="17" t="str">
        <f t="shared" si="9"/>
        <v>PAPAGUAR</v>
      </c>
      <c r="M163" s="34" t="str">
        <f t="shared" si="10"/>
        <v>E49</v>
      </c>
      <c r="N163" s="34" t="s">
        <v>14</v>
      </c>
    </row>
    <row r="164" spans="1:14" x14ac:dyDescent="0.25">
      <c r="A164" s="12">
        <f t="shared" si="11"/>
        <v>159</v>
      </c>
      <c r="B164" s="12" t="s">
        <v>1509</v>
      </c>
      <c r="C164" s="13" t="s">
        <v>1012</v>
      </c>
      <c r="D164" s="24" t="s">
        <v>1018</v>
      </c>
      <c r="E164" s="12" t="s">
        <v>1019</v>
      </c>
      <c r="F164" s="14" t="s">
        <v>1013</v>
      </c>
      <c r="G164" s="38">
        <v>167.75960000000001</v>
      </c>
      <c r="H164" s="16">
        <v>44984</v>
      </c>
      <c r="I164" s="33" t="e">
        <f>CONCATENATE(#REF!,MID(E164,10,4))</f>
        <v>#REF!</v>
      </c>
      <c r="J164" s="33">
        <v>0</v>
      </c>
      <c r="K164" s="33">
        <f t="shared" si="8"/>
        <v>167.75960000000001</v>
      </c>
      <c r="L164" s="17" t="str">
        <f t="shared" si="9"/>
        <v>PAPAGUAR</v>
      </c>
      <c r="M164" s="34" t="str">
        <f t="shared" si="10"/>
        <v>E49</v>
      </c>
      <c r="N164" s="34" t="s">
        <v>14</v>
      </c>
    </row>
    <row r="165" spans="1:14" x14ac:dyDescent="0.25">
      <c r="A165" s="12">
        <f t="shared" si="11"/>
        <v>160</v>
      </c>
      <c r="B165" s="12" t="s">
        <v>1509</v>
      </c>
      <c r="C165" s="13" t="s">
        <v>1012</v>
      </c>
      <c r="D165" s="24" t="s">
        <v>1020</v>
      </c>
      <c r="E165" s="12" t="s">
        <v>1021</v>
      </c>
      <c r="F165" s="14" t="s">
        <v>1013</v>
      </c>
      <c r="G165" s="38">
        <v>295.38040000000001</v>
      </c>
      <c r="H165" s="16">
        <v>44984</v>
      </c>
      <c r="I165" s="33" t="e">
        <f>CONCATENATE(#REF!,MID(E165,10,4))</f>
        <v>#REF!</v>
      </c>
      <c r="J165" s="33">
        <v>0</v>
      </c>
      <c r="K165" s="33">
        <f t="shared" si="8"/>
        <v>295.38040000000001</v>
      </c>
      <c r="L165" s="17" t="str">
        <f t="shared" si="9"/>
        <v>PAPAGUAR</v>
      </c>
      <c r="M165" s="34" t="str">
        <f t="shared" si="10"/>
        <v>E49</v>
      </c>
      <c r="N165" s="34" t="s">
        <v>14</v>
      </c>
    </row>
    <row r="166" spans="1:14" x14ac:dyDescent="0.25">
      <c r="A166" s="12">
        <f t="shared" si="11"/>
        <v>161</v>
      </c>
      <c r="B166" s="12" t="s">
        <v>1509</v>
      </c>
      <c r="C166" s="13" t="s">
        <v>1012</v>
      </c>
      <c r="D166" s="24" t="s">
        <v>1044</v>
      </c>
      <c r="E166" s="12" t="s">
        <v>1045</v>
      </c>
      <c r="F166" s="14" t="s">
        <v>1013</v>
      </c>
      <c r="G166" s="38">
        <v>66.816659999999999</v>
      </c>
      <c r="H166" s="16">
        <v>44984</v>
      </c>
      <c r="I166" s="33" t="e">
        <f>CONCATENATE(#REF!,MID(E166,10,4))</f>
        <v>#REF!</v>
      </c>
      <c r="J166" s="33">
        <v>0</v>
      </c>
      <c r="K166" s="33">
        <f t="shared" si="8"/>
        <v>66.816659999999999</v>
      </c>
      <c r="L166" s="17" t="str">
        <f t="shared" si="9"/>
        <v>PAPAGUAR</v>
      </c>
      <c r="M166" s="34" t="str">
        <f t="shared" si="10"/>
        <v>E49</v>
      </c>
      <c r="N166" s="34" t="s">
        <v>14</v>
      </c>
    </row>
    <row r="167" spans="1:14" x14ac:dyDescent="0.25">
      <c r="A167" s="12">
        <f t="shared" si="11"/>
        <v>162</v>
      </c>
      <c r="B167" s="12" t="s">
        <v>1509</v>
      </c>
      <c r="C167" s="13" t="s">
        <v>1012</v>
      </c>
      <c r="D167" s="24" t="s">
        <v>1037</v>
      </c>
      <c r="E167" s="12" t="s">
        <v>1038</v>
      </c>
      <c r="F167" s="14" t="s">
        <v>1013</v>
      </c>
      <c r="G167" s="38">
        <v>72.127829999999989</v>
      </c>
      <c r="H167" s="16">
        <v>44984</v>
      </c>
      <c r="I167" s="33" t="e">
        <f>CONCATENATE(#REF!,MID(E167,10,4))</f>
        <v>#REF!</v>
      </c>
      <c r="J167" s="33">
        <v>0</v>
      </c>
      <c r="K167" s="33">
        <f t="shared" si="8"/>
        <v>72.127829999999989</v>
      </c>
      <c r="L167" s="17" t="str">
        <f t="shared" si="9"/>
        <v>PAPAGUAR</v>
      </c>
      <c r="M167" s="34" t="str">
        <f t="shared" si="10"/>
        <v>E49</v>
      </c>
      <c r="N167" s="34" t="s">
        <v>14</v>
      </c>
    </row>
    <row r="168" spans="1:14" x14ac:dyDescent="0.25">
      <c r="A168" s="12">
        <f t="shared" si="11"/>
        <v>163</v>
      </c>
      <c r="B168" s="12" t="s">
        <v>1509</v>
      </c>
      <c r="C168" s="13" t="s">
        <v>1012</v>
      </c>
      <c r="D168" s="24" t="s">
        <v>1027</v>
      </c>
      <c r="E168" s="12" t="s">
        <v>1028</v>
      </c>
      <c r="F168" s="14" t="s">
        <v>1013</v>
      </c>
      <c r="G168" s="38">
        <v>76.526414999999986</v>
      </c>
      <c r="H168" s="16">
        <v>44984</v>
      </c>
      <c r="I168" s="33" t="e">
        <f>CONCATENATE(#REF!,MID(E168,10,4))</f>
        <v>#REF!</v>
      </c>
      <c r="J168" s="33">
        <v>0</v>
      </c>
      <c r="K168" s="33">
        <f t="shared" si="8"/>
        <v>76.526414999999986</v>
      </c>
      <c r="L168" s="17" t="str">
        <f t="shared" si="9"/>
        <v>PAPAGUAR</v>
      </c>
      <c r="M168" s="34" t="str">
        <f t="shared" si="10"/>
        <v>E49</v>
      </c>
      <c r="N168" s="34" t="s">
        <v>14</v>
      </c>
    </row>
    <row r="169" spans="1:14" x14ac:dyDescent="0.25">
      <c r="A169" s="12">
        <f t="shared" si="11"/>
        <v>164</v>
      </c>
      <c r="B169" s="12" t="s">
        <v>1509</v>
      </c>
      <c r="C169" s="13" t="s">
        <v>1012</v>
      </c>
      <c r="D169" s="24" t="s">
        <v>1034</v>
      </c>
      <c r="E169" s="12" t="s">
        <v>1035</v>
      </c>
      <c r="F169" s="14" t="s">
        <v>1036</v>
      </c>
      <c r="G169" s="38">
        <v>379.32</v>
      </c>
      <c r="H169" s="16">
        <v>44984</v>
      </c>
      <c r="I169" s="33" t="e">
        <f>CONCATENATE(#REF!,MID(E169,10,4))</f>
        <v>#REF!</v>
      </c>
      <c r="J169" s="33">
        <v>0</v>
      </c>
      <c r="K169" s="33">
        <f t="shared" si="8"/>
        <v>379.32</v>
      </c>
      <c r="L169" s="17" t="str">
        <f t="shared" si="9"/>
        <v>PAPAGUAR</v>
      </c>
      <c r="M169" s="34" t="str">
        <f t="shared" si="10"/>
        <v>E43</v>
      </c>
      <c r="N169" s="34" t="s">
        <v>14</v>
      </c>
    </row>
    <row r="170" spans="1:14" x14ac:dyDescent="0.25">
      <c r="A170" s="12">
        <f t="shared" si="11"/>
        <v>165</v>
      </c>
      <c r="B170" s="12" t="s">
        <v>1509</v>
      </c>
      <c r="C170" s="13" t="s">
        <v>1012</v>
      </c>
      <c r="D170" s="24" t="s">
        <v>684</v>
      </c>
      <c r="E170" s="12" t="s">
        <v>1043</v>
      </c>
      <c r="F170" s="14" t="s">
        <v>1013</v>
      </c>
      <c r="G170" s="38">
        <v>144.42912999999999</v>
      </c>
      <c r="H170" s="16">
        <v>44984</v>
      </c>
      <c r="I170" s="33" t="e">
        <f>CONCATENATE(#REF!,MID(E170,10,4))</f>
        <v>#REF!</v>
      </c>
      <c r="J170" s="33">
        <v>0</v>
      </c>
      <c r="K170" s="33">
        <f t="shared" si="8"/>
        <v>144.42912999999999</v>
      </c>
      <c r="L170" s="17" t="str">
        <f t="shared" si="9"/>
        <v>PAPAGUAR</v>
      </c>
      <c r="M170" s="34" t="str">
        <f t="shared" si="10"/>
        <v>E49</v>
      </c>
      <c r="N170" s="34" t="s">
        <v>14</v>
      </c>
    </row>
    <row r="171" spans="1:14" x14ac:dyDescent="0.25">
      <c r="A171" s="18">
        <f t="shared" si="11"/>
        <v>166</v>
      </c>
      <c r="B171" s="18" t="s">
        <v>1509</v>
      </c>
      <c r="C171" s="19" t="s">
        <v>1012</v>
      </c>
      <c r="D171" s="25" t="s">
        <v>1030</v>
      </c>
      <c r="E171" s="18" t="s">
        <v>1032</v>
      </c>
      <c r="F171" s="20" t="s">
        <v>1013</v>
      </c>
      <c r="G171" s="35">
        <v>329.42866000000004</v>
      </c>
      <c r="H171" s="22">
        <v>44984</v>
      </c>
      <c r="I171" s="35" t="e">
        <f>CONCATENATE(#REF!,MID(E171,10,4))</f>
        <v>#REF!</v>
      </c>
      <c r="J171" s="35">
        <v>0</v>
      </c>
      <c r="K171" s="35">
        <f t="shared" si="8"/>
        <v>329.42866000000004</v>
      </c>
      <c r="L171" s="23" t="str">
        <f t="shared" si="9"/>
        <v>PAPAGUAR</v>
      </c>
      <c r="M171" s="36" t="str">
        <f t="shared" si="10"/>
        <v>E49</v>
      </c>
      <c r="N171" s="36" t="s">
        <v>14</v>
      </c>
    </row>
    <row r="172" spans="1:14" x14ac:dyDescent="0.25">
      <c r="A172" s="12">
        <f t="shared" si="11"/>
        <v>167</v>
      </c>
      <c r="B172" s="12" t="s">
        <v>1509</v>
      </c>
      <c r="C172" s="13" t="s">
        <v>1012</v>
      </c>
      <c r="D172" s="24" t="s">
        <v>1016</v>
      </c>
      <c r="E172" s="12" t="s">
        <v>1017</v>
      </c>
      <c r="F172" s="14" t="s">
        <v>1013</v>
      </c>
      <c r="G172" s="38">
        <v>454.64079999999996</v>
      </c>
      <c r="H172" s="16">
        <v>44984</v>
      </c>
      <c r="I172" s="33" t="e">
        <f>CONCATENATE(#REF!,MID(E172,10,4))</f>
        <v>#REF!</v>
      </c>
      <c r="J172" s="33">
        <v>0</v>
      </c>
      <c r="K172" s="33">
        <f t="shared" si="8"/>
        <v>454.64079999999996</v>
      </c>
      <c r="L172" s="17" t="str">
        <f t="shared" si="9"/>
        <v>PAPAGUAR</v>
      </c>
      <c r="M172" s="34" t="str">
        <f t="shared" si="10"/>
        <v>E49</v>
      </c>
      <c r="N172" s="34" t="s">
        <v>14</v>
      </c>
    </row>
    <row r="173" spans="1:14" x14ac:dyDescent="0.25">
      <c r="A173" s="12">
        <f t="shared" si="11"/>
        <v>168</v>
      </c>
      <c r="B173" s="12" t="s">
        <v>1509</v>
      </c>
      <c r="C173" s="13" t="s">
        <v>1012</v>
      </c>
      <c r="D173" s="24" t="s">
        <v>1014</v>
      </c>
      <c r="E173" s="12" t="s">
        <v>1015</v>
      </c>
      <c r="F173" s="14" t="s">
        <v>1013</v>
      </c>
      <c r="G173" s="38">
        <v>81.176905000000005</v>
      </c>
      <c r="H173" s="16">
        <v>44984</v>
      </c>
      <c r="I173" s="33" t="e">
        <f>CONCATENATE(#REF!,MID(E173,10,4))</f>
        <v>#REF!</v>
      </c>
      <c r="J173" s="33">
        <v>0</v>
      </c>
      <c r="K173" s="33">
        <f t="shared" si="8"/>
        <v>81.176905000000005</v>
      </c>
      <c r="L173" s="17" t="str">
        <f t="shared" si="9"/>
        <v>PAPAGUAR</v>
      </c>
      <c r="M173" s="34" t="str">
        <f t="shared" si="10"/>
        <v>E49</v>
      </c>
      <c r="N173" s="34" t="s">
        <v>14</v>
      </c>
    </row>
    <row r="174" spans="1:14" x14ac:dyDescent="0.25">
      <c r="A174" s="12">
        <f t="shared" si="11"/>
        <v>169</v>
      </c>
      <c r="B174" s="12" t="s">
        <v>1509</v>
      </c>
      <c r="C174" s="13" t="s">
        <v>1012</v>
      </c>
      <c r="D174" s="24" t="s">
        <v>1041</v>
      </c>
      <c r="E174" s="12" t="s">
        <v>1042</v>
      </c>
      <c r="F174" s="14" t="s">
        <v>1013</v>
      </c>
      <c r="G174" s="38">
        <v>379.21039999999999</v>
      </c>
      <c r="H174" s="16">
        <v>44984</v>
      </c>
      <c r="I174" s="33" t="e">
        <f>CONCATENATE(#REF!,MID(E174,10,4))</f>
        <v>#REF!</v>
      </c>
      <c r="J174" s="33">
        <v>0</v>
      </c>
      <c r="K174" s="33">
        <f t="shared" si="8"/>
        <v>379.21039999999999</v>
      </c>
      <c r="L174" s="17" t="str">
        <f t="shared" si="9"/>
        <v>PAPAGUAR</v>
      </c>
      <c r="M174" s="34" t="str">
        <f t="shared" si="10"/>
        <v>E49</v>
      </c>
      <c r="N174" s="34" t="s">
        <v>14</v>
      </c>
    </row>
    <row r="175" spans="1:14" x14ac:dyDescent="0.25">
      <c r="A175" s="12">
        <f t="shared" si="11"/>
        <v>170</v>
      </c>
      <c r="B175" s="12" t="s">
        <v>1509</v>
      </c>
      <c r="C175" s="13" t="s">
        <v>1012</v>
      </c>
      <c r="D175" s="24" t="s">
        <v>671</v>
      </c>
      <c r="E175" s="12" t="s">
        <v>1029</v>
      </c>
      <c r="F175" s="14" t="s">
        <v>1013</v>
      </c>
      <c r="G175" s="38">
        <v>379.21039999999999</v>
      </c>
      <c r="H175" s="16">
        <v>44984</v>
      </c>
      <c r="I175" s="33" t="e">
        <f>CONCATENATE(#REF!,MID(E175,10,4))</f>
        <v>#REF!</v>
      </c>
      <c r="J175" s="33">
        <v>0</v>
      </c>
      <c r="K175" s="33">
        <f t="shared" si="8"/>
        <v>379.21039999999999</v>
      </c>
      <c r="L175" s="17" t="str">
        <f t="shared" si="9"/>
        <v>PAPAGUAR</v>
      </c>
      <c r="M175" s="34" t="str">
        <f t="shared" si="10"/>
        <v>E49</v>
      </c>
      <c r="N175" s="34" t="s">
        <v>14</v>
      </c>
    </row>
    <row r="176" spans="1:14" x14ac:dyDescent="0.25">
      <c r="A176" s="12">
        <f t="shared" si="11"/>
        <v>171</v>
      </c>
      <c r="B176" s="12" t="s">
        <v>1510</v>
      </c>
      <c r="C176" s="13" t="s">
        <v>664</v>
      </c>
      <c r="D176" s="24" t="s">
        <v>674</v>
      </c>
      <c r="E176" s="12" t="s">
        <v>675</v>
      </c>
      <c r="F176" s="14" t="s">
        <v>25</v>
      </c>
      <c r="G176" s="15">
        <v>568.41999999999996</v>
      </c>
      <c r="H176" s="16">
        <v>44712</v>
      </c>
      <c r="I176" s="33" t="e">
        <f>CONCATENATE(#REF!,MID(E176,10,4))</f>
        <v>#REF!</v>
      </c>
      <c r="J176" s="33">
        <v>0</v>
      </c>
      <c r="K176" s="33">
        <f t="shared" si="8"/>
        <v>568.41999999999996</v>
      </c>
      <c r="L176" s="17" t="str">
        <f t="shared" si="9"/>
        <v>PAPAGUAR</v>
      </c>
      <c r="M176" s="34" t="str">
        <f t="shared" si="10"/>
        <v>e49</v>
      </c>
      <c r="N176" s="34" t="s">
        <v>14</v>
      </c>
    </row>
    <row r="177" spans="1:14" x14ac:dyDescent="0.25">
      <c r="A177" s="12">
        <f t="shared" si="11"/>
        <v>172</v>
      </c>
      <c r="B177" s="12" t="s">
        <v>1510</v>
      </c>
      <c r="C177" s="13" t="s">
        <v>664</v>
      </c>
      <c r="D177" s="24" t="s">
        <v>676</v>
      </c>
      <c r="E177" s="12" t="s">
        <v>677</v>
      </c>
      <c r="F177" s="14" t="s">
        <v>25</v>
      </c>
      <c r="G177" s="15">
        <v>568.41999999999996</v>
      </c>
      <c r="H177" s="16">
        <v>44712</v>
      </c>
      <c r="I177" s="33" t="e">
        <f>CONCATENATE(#REF!,MID(E177,10,4))</f>
        <v>#REF!</v>
      </c>
      <c r="J177" s="33">
        <v>0</v>
      </c>
      <c r="K177" s="33">
        <f t="shared" si="8"/>
        <v>568.41999999999996</v>
      </c>
      <c r="L177" s="17" t="str">
        <f t="shared" si="9"/>
        <v>PAPAGUAR</v>
      </c>
      <c r="M177" s="34" t="str">
        <f t="shared" si="10"/>
        <v>e49</v>
      </c>
      <c r="N177" s="34" t="s">
        <v>14</v>
      </c>
    </row>
    <row r="178" spans="1:14" x14ac:dyDescent="0.25">
      <c r="A178" s="12">
        <f t="shared" si="11"/>
        <v>173</v>
      </c>
      <c r="B178" s="12" t="s">
        <v>1510</v>
      </c>
      <c r="C178" s="13" t="s">
        <v>664</v>
      </c>
      <c r="D178" s="24" t="s">
        <v>666</v>
      </c>
      <c r="E178" s="12" t="s">
        <v>667</v>
      </c>
      <c r="F178" s="14" t="s">
        <v>25</v>
      </c>
      <c r="G178" s="15">
        <v>540</v>
      </c>
      <c r="H178" s="16">
        <v>44712</v>
      </c>
      <c r="I178" s="33" t="e">
        <f>CONCATENATE(#REF!,MID(E178,10,4))</f>
        <v>#REF!</v>
      </c>
      <c r="J178" s="33">
        <v>0</v>
      </c>
      <c r="K178" s="33">
        <f t="shared" si="8"/>
        <v>540</v>
      </c>
      <c r="L178" s="17" t="str">
        <f t="shared" si="9"/>
        <v>PAPAGUAR</v>
      </c>
      <c r="M178" s="34" t="str">
        <f t="shared" si="10"/>
        <v>e49</v>
      </c>
      <c r="N178" s="34" t="s">
        <v>14</v>
      </c>
    </row>
    <row r="179" spans="1:14" x14ac:dyDescent="0.25">
      <c r="A179" s="12">
        <f t="shared" si="11"/>
        <v>174</v>
      </c>
      <c r="B179" s="12" t="s">
        <v>1510</v>
      </c>
      <c r="C179" s="13" t="s">
        <v>664</v>
      </c>
      <c r="D179" s="24" t="s">
        <v>669</v>
      </c>
      <c r="E179" s="12" t="s">
        <v>670</v>
      </c>
      <c r="F179" s="14" t="s">
        <v>25</v>
      </c>
      <c r="G179" s="15">
        <v>540</v>
      </c>
      <c r="H179" s="16">
        <v>44712</v>
      </c>
      <c r="I179" s="33" t="e">
        <f>CONCATENATE(#REF!,MID(E179,10,4))</f>
        <v>#REF!</v>
      </c>
      <c r="J179" s="33">
        <v>0</v>
      </c>
      <c r="K179" s="33">
        <f t="shared" si="8"/>
        <v>540</v>
      </c>
      <c r="L179" s="17" t="str">
        <f t="shared" si="9"/>
        <v>PAPAGUAR</v>
      </c>
      <c r="M179" s="34" t="str">
        <f t="shared" si="10"/>
        <v>e49</v>
      </c>
      <c r="N179" s="34" t="s">
        <v>14</v>
      </c>
    </row>
    <row r="180" spans="1:14" x14ac:dyDescent="0.25">
      <c r="A180" s="12">
        <f t="shared" si="11"/>
        <v>175</v>
      </c>
      <c r="B180" s="12" t="s">
        <v>1510</v>
      </c>
      <c r="C180" s="13" t="s">
        <v>664</v>
      </c>
      <c r="D180" s="24" t="s">
        <v>672</v>
      </c>
      <c r="E180" s="12" t="s">
        <v>673</v>
      </c>
      <c r="F180" s="14" t="s">
        <v>25</v>
      </c>
      <c r="G180" s="15">
        <v>540</v>
      </c>
      <c r="H180" s="16">
        <v>44712</v>
      </c>
      <c r="I180" s="33" t="e">
        <f>CONCATENATE(#REF!,MID(E180,10,4))</f>
        <v>#REF!</v>
      </c>
      <c r="J180" s="33">
        <v>0</v>
      </c>
      <c r="K180" s="33">
        <f t="shared" si="8"/>
        <v>540</v>
      </c>
      <c r="L180" s="17" t="str">
        <f t="shared" si="9"/>
        <v>PAPAGUAR</v>
      </c>
      <c r="M180" s="34" t="str">
        <f t="shared" si="10"/>
        <v>e49</v>
      </c>
      <c r="N180" s="34" t="s">
        <v>14</v>
      </c>
    </row>
    <row r="181" spans="1:14" x14ac:dyDescent="0.25">
      <c r="A181" s="12">
        <f t="shared" si="11"/>
        <v>176</v>
      </c>
      <c r="B181" s="12" t="s">
        <v>1510</v>
      </c>
      <c r="C181" s="13" t="s">
        <v>664</v>
      </c>
      <c r="D181" s="24" t="s">
        <v>682</v>
      </c>
      <c r="E181" s="12" t="s">
        <v>683</v>
      </c>
      <c r="F181" s="14" t="s">
        <v>25</v>
      </c>
      <c r="G181" s="15">
        <v>540</v>
      </c>
      <c r="H181" s="16">
        <v>44712</v>
      </c>
      <c r="I181" s="33" t="e">
        <f>CONCATENATE(#REF!,MID(E181,10,4))</f>
        <v>#REF!</v>
      </c>
      <c r="J181" s="33">
        <v>0</v>
      </c>
      <c r="K181" s="33">
        <f t="shared" si="8"/>
        <v>540</v>
      </c>
      <c r="L181" s="17" t="str">
        <f t="shared" si="9"/>
        <v>PAPAGUAR</v>
      </c>
      <c r="M181" s="34" t="str">
        <f t="shared" si="10"/>
        <v>e49</v>
      </c>
      <c r="N181" s="34" t="s">
        <v>14</v>
      </c>
    </row>
    <row r="182" spans="1:14" x14ac:dyDescent="0.25">
      <c r="A182" s="12">
        <f t="shared" si="11"/>
        <v>177</v>
      </c>
      <c r="B182" s="12" t="s">
        <v>1510</v>
      </c>
      <c r="C182" s="13" t="s">
        <v>664</v>
      </c>
      <c r="D182" s="24" t="s">
        <v>678</v>
      </c>
      <c r="E182" s="12" t="s">
        <v>679</v>
      </c>
      <c r="F182" s="14" t="s">
        <v>25</v>
      </c>
      <c r="G182" s="15">
        <v>568.41999999999996</v>
      </c>
      <c r="H182" s="16">
        <v>44712</v>
      </c>
      <c r="I182" s="33" t="e">
        <f>CONCATENATE(#REF!,MID(E182,10,4))</f>
        <v>#REF!</v>
      </c>
      <c r="J182" s="33">
        <v>0</v>
      </c>
      <c r="K182" s="33">
        <f t="shared" si="8"/>
        <v>568.41999999999996</v>
      </c>
      <c r="L182" s="17" t="str">
        <f t="shared" si="9"/>
        <v>PAPAGUAR</v>
      </c>
      <c r="M182" s="34" t="str">
        <f t="shared" si="10"/>
        <v>e49</v>
      </c>
      <c r="N182" s="34" t="s">
        <v>14</v>
      </c>
    </row>
    <row r="183" spans="1:14" x14ac:dyDescent="0.25">
      <c r="A183" s="12">
        <f t="shared" si="11"/>
        <v>178</v>
      </c>
      <c r="B183" s="12" t="s">
        <v>1510</v>
      </c>
      <c r="C183" s="13" t="s">
        <v>664</v>
      </c>
      <c r="D183" s="24" t="s">
        <v>680</v>
      </c>
      <c r="E183" s="12" t="s">
        <v>681</v>
      </c>
      <c r="F183" s="14" t="s">
        <v>25</v>
      </c>
      <c r="G183" s="15">
        <v>540</v>
      </c>
      <c r="H183" s="16">
        <v>44712</v>
      </c>
      <c r="I183" s="33" t="e">
        <f>CONCATENATE(#REF!,MID(E183,10,4))</f>
        <v>#REF!</v>
      </c>
      <c r="J183" s="33">
        <v>0</v>
      </c>
      <c r="K183" s="33">
        <f t="shared" si="8"/>
        <v>540</v>
      </c>
      <c r="L183" s="17" t="str">
        <f t="shared" si="9"/>
        <v>PAPAGUAR</v>
      </c>
      <c r="M183" s="34" t="str">
        <f t="shared" si="10"/>
        <v>e49</v>
      </c>
      <c r="N183" s="34" t="s">
        <v>14</v>
      </c>
    </row>
    <row r="184" spans="1:14" x14ac:dyDescent="0.25">
      <c r="A184" s="26">
        <f t="shared" si="11"/>
        <v>179</v>
      </c>
      <c r="B184" s="26" t="s">
        <v>1511</v>
      </c>
      <c r="C184" s="27" t="s">
        <v>107</v>
      </c>
      <c r="D184" s="28" t="s">
        <v>109</v>
      </c>
      <c r="E184" s="26" t="s">
        <v>110</v>
      </c>
      <c r="F184" s="14" t="s">
        <v>27</v>
      </c>
      <c r="G184" s="15">
        <v>106.13</v>
      </c>
      <c r="H184" s="16">
        <v>42614</v>
      </c>
      <c r="I184" s="33" t="e">
        <f>CONCATENATE(#REF!,MID(E184,10,4))</f>
        <v>#REF!</v>
      </c>
      <c r="J184" s="33">
        <v>0.5999999999999972</v>
      </c>
      <c r="K184" s="33">
        <f t="shared" si="8"/>
        <v>105.53</v>
      </c>
      <c r="L184" s="29" t="str">
        <f t="shared" si="9"/>
        <v>PAPAGUAR</v>
      </c>
      <c r="M184" s="34" t="str">
        <f t="shared" si="10"/>
        <v>e61</v>
      </c>
      <c r="N184" s="37" t="s">
        <v>16</v>
      </c>
    </row>
    <row r="185" spans="1:14" x14ac:dyDescent="0.25">
      <c r="A185" s="12">
        <f t="shared" si="11"/>
        <v>180</v>
      </c>
      <c r="B185" s="12" t="s">
        <v>1512</v>
      </c>
      <c r="C185" s="13" t="s">
        <v>998</v>
      </c>
      <c r="D185" s="24" t="s">
        <v>999</v>
      </c>
      <c r="E185" s="12" t="s">
        <v>1000</v>
      </c>
      <c r="F185" s="14" t="s">
        <v>443</v>
      </c>
      <c r="G185" s="38">
        <v>2383.6</v>
      </c>
      <c r="H185" s="16">
        <v>44895</v>
      </c>
      <c r="I185" s="33" t="e">
        <f>CONCATENATE(#REF!,MID(E185,10,4))</f>
        <v>#REF!</v>
      </c>
      <c r="J185" s="33">
        <v>0</v>
      </c>
      <c r="K185" s="33">
        <f t="shared" si="8"/>
        <v>2383.6</v>
      </c>
      <c r="L185" s="17" t="str">
        <f t="shared" si="9"/>
        <v>PAPAGUAR</v>
      </c>
      <c r="M185" s="34" t="str">
        <f t="shared" si="10"/>
        <v>e54</v>
      </c>
      <c r="N185" s="34" t="s">
        <v>18</v>
      </c>
    </row>
    <row r="186" spans="1:14" x14ac:dyDescent="0.25">
      <c r="A186" s="18">
        <f t="shared" si="11"/>
        <v>181</v>
      </c>
      <c r="B186" s="18" t="s">
        <v>1512</v>
      </c>
      <c r="C186" s="19" t="s">
        <v>998</v>
      </c>
      <c r="D186" s="25" t="s">
        <v>1001</v>
      </c>
      <c r="E186" s="18" t="s">
        <v>1002</v>
      </c>
      <c r="F186" s="20" t="s">
        <v>665</v>
      </c>
      <c r="G186" s="35">
        <v>156.00250000000003</v>
      </c>
      <c r="H186" s="22">
        <v>44895</v>
      </c>
      <c r="I186" s="35" t="e">
        <f>CONCATENATE(#REF!,MID(E186,10,4))</f>
        <v>#REF!</v>
      </c>
      <c r="J186" s="35">
        <v>0</v>
      </c>
      <c r="K186" s="35">
        <f t="shared" si="8"/>
        <v>156.00250000000003</v>
      </c>
      <c r="L186" s="23" t="str">
        <f t="shared" si="9"/>
        <v>PAPAGUAR</v>
      </c>
      <c r="M186" s="36" t="str">
        <f t="shared" si="10"/>
        <v>e46</v>
      </c>
      <c r="N186" s="36" t="s">
        <v>14</v>
      </c>
    </row>
    <row r="187" spans="1:14" x14ac:dyDescent="0.25">
      <c r="A187" s="12">
        <f t="shared" si="11"/>
        <v>182</v>
      </c>
      <c r="B187" s="12" t="s">
        <v>1512</v>
      </c>
      <c r="C187" s="13" t="s">
        <v>998</v>
      </c>
      <c r="D187" s="24" t="s">
        <v>1005</v>
      </c>
      <c r="E187" s="12" t="s">
        <v>1006</v>
      </c>
      <c r="F187" s="14" t="s">
        <v>665</v>
      </c>
      <c r="G187" s="38">
        <v>446.52000000000004</v>
      </c>
      <c r="H187" s="16">
        <v>44895</v>
      </c>
      <c r="I187" s="33" t="e">
        <f>CONCATENATE(#REF!,MID(E187,10,4))</f>
        <v>#REF!</v>
      </c>
      <c r="J187" s="33">
        <v>0</v>
      </c>
      <c r="K187" s="33">
        <f t="shared" si="8"/>
        <v>446.52000000000004</v>
      </c>
      <c r="L187" s="17" t="str">
        <f t="shared" si="9"/>
        <v>PAPAGUAR</v>
      </c>
      <c r="M187" s="34" t="str">
        <f t="shared" si="10"/>
        <v>e46</v>
      </c>
      <c r="N187" s="34" t="s">
        <v>14</v>
      </c>
    </row>
    <row r="188" spans="1:14" x14ac:dyDescent="0.25">
      <c r="A188" s="18">
        <f t="shared" si="11"/>
        <v>183</v>
      </c>
      <c r="B188" s="18" t="s">
        <v>1512</v>
      </c>
      <c r="C188" s="19" t="s">
        <v>998</v>
      </c>
      <c r="D188" s="25" t="s">
        <v>1001</v>
      </c>
      <c r="E188" s="18" t="s">
        <v>1004</v>
      </c>
      <c r="F188" s="20" t="s">
        <v>1580</v>
      </c>
      <c r="G188" s="35">
        <v>404.47199999999998</v>
      </c>
      <c r="H188" s="22">
        <v>44895</v>
      </c>
      <c r="I188" s="35" t="e">
        <f>CONCATENATE(#REF!,MID(E188,10,4))</f>
        <v>#REF!</v>
      </c>
      <c r="J188" s="35">
        <v>0</v>
      </c>
      <c r="K188" s="35">
        <f t="shared" si="8"/>
        <v>404.47199999999998</v>
      </c>
      <c r="L188" s="23" t="str">
        <f t="shared" si="9"/>
        <v>PAPAGUAR</v>
      </c>
      <c r="M188" s="36" t="str">
        <f t="shared" si="10"/>
        <v>e43</v>
      </c>
      <c r="N188" s="36" t="s">
        <v>14</v>
      </c>
    </row>
    <row r="189" spans="1:14" x14ac:dyDescent="0.25">
      <c r="A189" s="18">
        <f t="shared" si="11"/>
        <v>184</v>
      </c>
      <c r="B189" s="18" t="s">
        <v>1512</v>
      </c>
      <c r="C189" s="19" t="s">
        <v>998</v>
      </c>
      <c r="D189" s="25" t="s">
        <v>1001</v>
      </c>
      <c r="E189" s="18" t="s">
        <v>1003</v>
      </c>
      <c r="F189" s="20" t="s">
        <v>25</v>
      </c>
      <c r="G189" s="35">
        <v>404.47199999999998</v>
      </c>
      <c r="H189" s="22">
        <v>44895</v>
      </c>
      <c r="I189" s="35" t="e">
        <f>CONCATENATE(#REF!,MID(E189,10,4))</f>
        <v>#REF!</v>
      </c>
      <c r="J189" s="35">
        <v>0</v>
      </c>
      <c r="K189" s="35">
        <f t="shared" si="8"/>
        <v>404.47199999999998</v>
      </c>
      <c r="L189" s="23" t="str">
        <f t="shared" si="9"/>
        <v>PAPAGUAR</v>
      </c>
      <c r="M189" s="36" t="str">
        <f t="shared" si="10"/>
        <v>e49</v>
      </c>
      <c r="N189" s="36" t="s">
        <v>14</v>
      </c>
    </row>
    <row r="190" spans="1:14" x14ac:dyDescent="0.25">
      <c r="A190" s="12">
        <f t="shared" si="11"/>
        <v>185</v>
      </c>
      <c r="B190" s="12" t="s">
        <v>1513</v>
      </c>
      <c r="C190" s="13" t="s">
        <v>126</v>
      </c>
      <c r="D190" s="24" t="s">
        <v>127</v>
      </c>
      <c r="E190" s="12" t="s">
        <v>128</v>
      </c>
      <c r="F190" s="14" t="s">
        <v>23</v>
      </c>
      <c r="G190" s="15">
        <v>229.61</v>
      </c>
      <c r="H190" s="16">
        <v>42705</v>
      </c>
      <c r="I190" s="33" t="e">
        <f>CONCATENATE(#REF!,MID(E190,10,4))</f>
        <v>#REF!</v>
      </c>
      <c r="J190" s="33">
        <v>0</v>
      </c>
      <c r="K190" s="33">
        <f t="shared" si="8"/>
        <v>229.61</v>
      </c>
      <c r="L190" s="17" t="str">
        <f t="shared" si="9"/>
        <v>PAPAGUAR</v>
      </c>
      <c r="M190" s="34" t="str">
        <f t="shared" si="10"/>
        <v>e43</v>
      </c>
      <c r="N190" s="34" t="s">
        <v>14</v>
      </c>
    </row>
    <row r="191" spans="1:14" x14ac:dyDescent="0.25">
      <c r="A191" s="12">
        <f t="shared" si="11"/>
        <v>186</v>
      </c>
      <c r="B191" s="12" t="s">
        <v>1514</v>
      </c>
      <c r="C191" s="13" t="s">
        <v>143</v>
      </c>
      <c r="D191" s="24" t="s">
        <v>1581</v>
      </c>
      <c r="E191" s="12" t="s">
        <v>144</v>
      </c>
      <c r="F191" s="14" t="s">
        <v>24</v>
      </c>
      <c r="G191" s="15">
        <v>717.31</v>
      </c>
      <c r="H191" s="16">
        <v>42795</v>
      </c>
      <c r="I191" s="33" t="e">
        <f>CONCATENATE(#REF!,MID(E191,10,4))</f>
        <v>#REF!</v>
      </c>
      <c r="J191" s="33">
        <v>0.29999999999995453</v>
      </c>
      <c r="K191" s="33">
        <f t="shared" si="8"/>
        <v>717.01</v>
      </c>
      <c r="L191" s="17" t="str">
        <f t="shared" si="9"/>
        <v>PAPAGUAR</v>
      </c>
      <c r="M191" s="34" t="str">
        <f t="shared" si="10"/>
        <v>e46</v>
      </c>
      <c r="N191" s="34" t="s">
        <v>14</v>
      </c>
    </row>
    <row r="192" spans="1:14" x14ac:dyDescent="0.25">
      <c r="A192" s="12">
        <f t="shared" si="11"/>
        <v>187</v>
      </c>
      <c r="B192" s="12" t="s">
        <v>1515</v>
      </c>
      <c r="C192" s="13" t="s">
        <v>135</v>
      </c>
      <c r="D192" s="24" t="s">
        <v>140</v>
      </c>
      <c r="E192" s="12" t="s">
        <v>141</v>
      </c>
      <c r="F192" s="14" t="s">
        <v>24</v>
      </c>
      <c r="G192" s="15">
        <v>621.85</v>
      </c>
      <c r="H192" s="16">
        <v>42767</v>
      </c>
      <c r="I192" s="33" t="e">
        <f>CONCATENATE(#REF!,MID(E192,10,4))</f>
        <v>#REF!</v>
      </c>
      <c r="J192" s="33">
        <v>0</v>
      </c>
      <c r="K192" s="33">
        <f t="shared" si="8"/>
        <v>621.85</v>
      </c>
      <c r="L192" s="17" t="str">
        <f t="shared" si="9"/>
        <v>PAPAGUAR</v>
      </c>
      <c r="M192" s="34" t="str">
        <f t="shared" si="10"/>
        <v>e46</v>
      </c>
      <c r="N192" s="34" t="s">
        <v>14</v>
      </c>
    </row>
    <row r="193" spans="1:14" x14ac:dyDescent="0.25">
      <c r="A193" s="18">
        <f t="shared" si="11"/>
        <v>188</v>
      </c>
      <c r="B193" s="18" t="s">
        <v>1515</v>
      </c>
      <c r="C193" s="19" t="s">
        <v>135</v>
      </c>
      <c r="D193" s="25" t="s">
        <v>136</v>
      </c>
      <c r="E193" s="18" t="s">
        <v>137</v>
      </c>
      <c r="F193" s="20" t="s">
        <v>23</v>
      </c>
      <c r="G193" s="21">
        <v>458.87</v>
      </c>
      <c r="H193" s="22">
        <v>42767</v>
      </c>
      <c r="I193" s="35" t="e">
        <f>CONCATENATE(#REF!,MID(E193,10,4))</f>
        <v>#REF!</v>
      </c>
      <c r="J193" s="35">
        <v>0</v>
      </c>
      <c r="K193" s="35">
        <f t="shared" si="8"/>
        <v>458.87</v>
      </c>
      <c r="L193" s="23" t="str">
        <f t="shared" si="9"/>
        <v>PAPAGUAR</v>
      </c>
      <c r="M193" s="36" t="str">
        <f t="shared" si="10"/>
        <v>e43</v>
      </c>
      <c r="N193" s="36" t="s">
        <v>14</v>
      </c>
    </row>
    <row r="194" spans="1:14" x14ac:dyDescent="0.25">
      <c r="A194" s="18">
        <f t="shared" si="11"/>
        <v>189</v>
      </c>
      <c r="B194" s="18" t="s">
        <v>1515</v>
      </c>
      <c r="C194" s="19" t="s">
        <v>135</v>
      </c>
      <c r="D194" s="25" t="s">
        <v>138</v>
      </c>
      <c r="E194" s="18" t="s">
        <v>139</v>
      </c>
      <c r="F194" s="20" t="s">
        <v>25</v>
      </c>
      <c r="G194" s="21">
        <v>1988.43</v>
      </c>
      <c r="H194" s="22">
        <v>42767</v>
      </c>
      <c r="I194" s="35" t="e">
        <f>CONCATENATE(#REF!,MID(E194,10,4))</f>
        <v>#REF!</v>
      </c>
      <c r="J194" s="35">
        <v>0</v>
      </c>
      <c r="K194" s="35">
        <f t="shared" si="8"/>
        <v>1988.43</v>
      </c>
      <c r="L194" s="23" t="str">
        <f t="shared" si="9"/>
        <v>PAPAGUAR</v>
      </c>
      <c r="M194" s="36" t="str">
        <f t="shared" si="10"/>
        <v>e49</v>
      </c>
      <c r="N194" s="36" t="s">
        <v>14</v>
      </c>
    </row>
    <row r="195" spans="1:14" x14ac:dyDescent="0.25">
      <c r="A195" s="12">
        <f t="shared" si="11"/>
        <v>190</v>
      </c>
      <c r="B195" s="12" t="s">
        <v>1516</v>
      </c>
      <c r="C195" s="13" t="s">
        <v>111</v>
      </c>
      <c r="D195" s="24" t="s">
        <v>113</v>
      </c>
      <c r="E195" s="12" t="s">
        <v>114</v>
      </c>
      <c r="F195" s="14" t="s">
        <v>24</v>
      </c>
      <c r="G195" s="15">
        <v>401.26</v>
      </c>
      <c r="H195" s="16">
        <v>42614</v>
      </c>
      <c r="I195" s="33" t="e">
        <f>CONCATENATE(#REF!,MID(E195,10,4))</f>
        <v>#REF!</v>
      </c>
      <c r="J195" s="33">
        <v>0.30000000000001137</v>
      </c>
      <c r="K195" s="33">
        <f t="shared" si="8"/>
        <v>400.96</v>
      </c>
      <c r="L195" s="17" t="str">
        <f t="shared" si="9"/>
        <v>PAPAGUAR</v>
      </c>
      <c r="M195" s="34" t="str">
        <f t="shared" si="10"/>
        <v>e46</v>
      </c>
      <c r="N195" s="34" t="s">
        <v>14</v>
      </c>
    </row>
    <row r="196" spans="1:14" x14ac:dyDescent="0.25">
      <c r="A196" s="18">
        <f t="shared" si="11"/>
        <v>191</v>
      </c>
      <c r="B196" s="18" t="s">
        <v>1517</v>
      </c>
      <c r="C196" s="19" t="s">
        <v>685</v>
      </c>
      <c r="D196" s="25" t="s">
        <v>94</v>
      </c>
      <c r="E196" s="18" t="s">
        <v>687</v>
      </c>
      <c r="F196" s="20" t="s">
        <v>25</v>
      </c>
      <c r="G196" s="21">
        <v>2033</v>
      </c>
      <c r="H196" s="22">
        <v>44650</v>
      </c>
      <c r="I196" s="35" t="e">
        <f>CONCATENATE(#REF!,MID(E196,10,4))</f>
        <v>#REF!</v>
      </c>
      <c r="J196" s="35">
        <v>0</v>
      </c>
      <c r="K196" s="35">
        <f t="shared" si="8"/>
        <v>2033</v>
      </c>
      <c r="L196" s="23" t="str">
        <f t="shared" si="9"/>
        <v>PAPAGUAR</v>
      </c>
      <c r="M196" s="36" t="str">
        <f t="shared" si="10"/>
        <v>e49</v>
      </c>
      <c r="N196" s="36" t="s">
        <v>14</v>
      </c>
    </row>
    <row r="197" spans="1:14" x14ac:dyDescent="0.25">
      <c r="A197" s="18">
        <f t="shared" si="11"/>
        <v>192</v>
      </c>
      <c r="B197" s="18" t="s">
        <v>1517</v>
      </c>
      <c r="C197" s="19" t="s">
        <v>685</v>
      </c>
      <c r="D197" s="25" t="s">
        <v>94</v>
      </c>
      <c r="E197" s="18" t="s">
        <v>688</v>
      </c>
      <c r="F197" s="20" t="s">
        <v>689</v>
      </c>
      <c r="G197" s="21">
        <v>180</v>
      </c>
      <c r="H197" s="22">
        <v>44650</v>
      </c>
      <c r="I197" s="35" t="s">
        <v>690</v>
      </c>
      <c r="J197" s="35">
        <v>0</v>
      </c>
      <c r="K197" s="35">
        <f t="shared" si="8"/>
        <v>180</v>
      </c>
      <c r="L197" s="23" t="str">
        <f t="shared" si="9"/>
        <v>PAPAGUAR</v>
      </c>
      <c r="M197" s="36" t="str">
        <f t="shared" si="10"/>
        <v>e65</v>
      </c>
      <c r="N197" s="36" t="s">
        <v>18</v>
      </c>
    </row>
    <row r="198" spans="1:14" x14ac:dyDescent="0.25">
      <c r="A198" s="18">
        <f t="shared" si="11"/>
        <v>193</v>
      </c>
      <c r="B198" s="18" t="s">
        <v>1517</v>
      </c>
      <c r="C198" s="19" t="s">
        <v>685</v>
      </c>
      <c r="D198" s="25" t="s">
        <v>776</v>
      </c>
      <c r="E198" s="18" t="s">
        <v>780</v>
      </c>
      <c r="F198" s="20" t="s">
        <v>25</v>
      </c>
      <c r="G198" s="21">
        <v>1574.31</v>
      </c>
      <c r="H198" s="22">
        <v>44650</v>
      </c>
      <c r="I198" s="35" t="e">
        <f>CONCATENATE(#REF!,MID(E198,10,4))</f>
        <v>#REF!</v>
      </c>
      <c r="J198" s="35">
        <v>0</v>
      </c>
      <c r="K198" s="35">
        <f t="shared" ref="K198:K261" si="12">G198-J198</f>
        <v>1574.31</v>
      </c>
      <c r="L198" s="23" t="str">
        <f t="shared" ref="L198:L261" si="13">IF(K198&gt;0.3,"PAPAGUAR","PAGUAR")</f>
        <v>PAPAGUAR</v>
      </c>
      <c r="M198" s="36" t="str">
        <f t="shared" ref="M198:M261" si="14">MID(F198,1,3)</f>
        <v>e49</v>
      </c>
      <c r="N198" s="36" t="s">
        <v>14</v>
      </c>
    </row>
    <row r="199" spans="1:14" x14ac:dyDescent="0.25">
      <c r="A199" s="18">
        <f t="shared" si="11"/>
        <v>194</v>
      </c>
      <c r="B199" s="18" t="s">
        <v>1517</v>
      </c>
      <c r="C199" s="19" t="s">
        <v>685</v>
      </c>
      <c r="D199" s="25" t="s">
        <v>785</v>
      </c>
      <c r="E199" s="18" t="s">
        <v>789</v>
      </c>
      <c r="F199" s="20" t="s">
        <v>25</v>
      </c>
      <c r="G199" s="21">
        <v>2590.3799999999997</v>
      </c>
      <c r="H199" s="22">
        <v>44650</v>
      </c>
      <c r="I199" s="35" t="e">
        <f>CONCATENATE(#REF!,MID(E199,10,4))</f>
        <v>#REF!</v>
      </c>
      <c r="J199" s="35">
        <v>0</v>
      </c>
      <c r="K199" s="35">
        <f t="shared" si="12"/>
        <v>2590.3799999999997</v>
      </c>
      <c r="L199" s="23" t="str">
        <f t="shared" si="13"/>
        <v>PAPAGUAR</v>
      </c>
      <c r="M199" s="36" t="str">
        <f t="shared" si="14"/>
        <v>e49</v>
      </c>
      <c r="N199" s="36" t="s">
        <v>14</v>
      </c>
    </row>
    <row r="200" spans="1:14" x14ac:dyDescent="0.25">
      <c r="A200" s="18">
        <f t="shared" ref="A200:A263" si="15">A199+1</f>
        <v>195</v>
      </c>
      <c r="B200" s="18" t="s">
        <v>1517</v>
      </c>
      <c r="C200" s="19" t="s">
        <v>685</v>
      </c>
      <c r="D200" s="25" t="s">
        <v>785</v>
      </c>
      <c r="E200" s="18" t="s">
        <v>787</v>
      </c>
      <c r="F200" s="20" t="s">
        <v>689</v>
      </c>
      <c r="G200" s="21">
        <v>295</v>
      </c>
      <c r="H200" s="22">
        <v>44650</v>
      </c>
      <c r="I200" s="35" t="s">
        <v>788</v>
      </c>
      <c r="J200" s="35">
        <v>0</v>
      </c>
      <c r="K200" s="35">
        <f t="shared" si="12"/>
        <v>295</v>
      </c>
      <c r="L200" s="23" t="str">
        <f t="shared" si="13"/>
        <v>PAPAGUAR</v>
      </c>
      <c r="M200" s="36" t="str">
        <f t="shared" si="14"/>
        <v>e65</v>
      </c>
      <c r="N200" s="36" t="s">
        <v>18</v>
      </c>
    </row>
    <row r="201" spans="1:14" x14ac:dyDescent="0.25">
      <c r="A201" s="18">
        <f t="shared" si="15"/>
        <v>196</v>
      </c>
      <c r="B201" s="18" t="s">
        <v>1517</v>
      </c>
      <c r="C201" s="19" t="s">
        <v>685</v>
      </c>
      <c r="D201" s="25" t="s">
        <v>804</v>
      </c>
      <c r="E201" s="18" t="s">
        <v>808</v>
      </c>
      <c r="F201" s="20" t="s">
        <v>25</v>
      </c>
      <c r="G201" s="21">
        <v>906.3</v>
      </c>
      <c r="H201" s="22">
        <v>44650</v>
      </c>
      <c r="I201" s="35" t="e">
        <f>CONCATENATE(#REF!,MID(E201,10,4))</f>
        <v>#REF!</v>
      </c>
      <c r="J201" s="35">
        <v>0</v>
      </c>
      <c r="K201" s="35">
        <f t="shared" si="12"/>
        <v>906.3</v>
      </c>
      <c r="L201" s="23" t="str">
        <f t="shared" si="13"/>
        <v>PAPAGUAR</v>
      </c>
      <c r="M201" s="36" t="str">
        <f t="shared" si="14"/>
        <v>e49</v>
      </c>
      <c r="N201" s="36" t="s">
        <v>14</v>
      </c>
    </row>
    <row r="202" spans="1:14" x14ac:dyDescent="0.25">
      <c r="A202" s="12">
        <f t="shared" si="15"/>
        <v>197</v>
      </c>
      <c r="B202" s="12" t="s">
        <v>1517</v>
      </c>
      <c r="C202" s="13" t="s">
        <v>685</v>
      </c>
      <c r="D202" s="24" t="s">
        <v>781</v>
      </c>
      <c r="E202" s="12" t="s">
        <v>782</v>
      </c>
      <c r="F202" s="14" t="s">
        <v>23</v>
      </c>
      <c r="G202" s="15">
        <v>195.52</v>
      </c>
      <c r="H202" s="16">
        <v>44650</v>
      </c>
      <c r="I202" s="33" t="e">
        <f>CONCATENATE(#REF!,MID(E202,10,4))</f>
        <v>#REF!</v>
      </c>
      <c r="J202" s="33">
        <v>0</v>
      </c>
      <c r="K202" s="33">
        <f t="shared" si="12"/>
        <v>195.52</v>
      </c>
      <c r="L202" s="17" t="str">
        <f t="shared" si="13"/>
        <v>PAPAGUAR</v>
      </c>
      <c r="M202" s="34" t="str">
        <f t="shared" si="14"/>
        <v>e43</v>
      </c>
      <c r="N202" s="34" t="s">
        <v>14</v>
      </c>
    </row>
    <row r="203" spans="1:14" x14ac:dyDescent="0.25">
      <c r="A203" s="12">
        <f t="shared" si="15"/>
        <v>198</v>
      </c>
      <c r="B203" s="12" t="s">
        <v>1517</v>
      </c>
      <c r="C203" s="13" t="s">
        <v>685</v>
      </c>
      <c r="D203" s="24" t="s">
        <v>668</v>
      </c>
      <c r="E203" s="12" t="s">
        <v>734</v>
      </c>
      <c r="F203" s="14" t="s">
        <v>23</v>
      </c>
      <c r="G203" s="15">
        <v>162</v>
      </c>
      <c r="H203" s="16">
        <v>44650</v>
      </c>
      <c r="I203" s="33" t="e">
        <f>CONCATENATE(#REF!,MID(E203,10,4))</f>
        <v>#REF!</v>
      </c>
      <c r="J203" s="33">
        <v>0</v>
      </c>
      <c r="K203" s="33">
        <f t="shared" si="12"/>
        <v>162</v>
      </c>
      <c r="L203" s="17" t="str">
        <f t="shared" si="13"/>
        <v>PAPAGUAR</v>
      </c>
      <c r="M203" s="34" t="str">
        <f t="shared" si="14"/>
        <v>e43</v>
      </c>
      <c r="N203" s="34" t="s">
        <v>14</v>
      </c>
    </row>
    <row r="204" spans="1:14" x14ac:dyDescent="0.25">
      <c r="A204" s="12">
        <f t="shared" si="15"/>
        <v>199</v>
      </c>
      <c r="B204" s="12" t="s">
        <v>1517</v>
      </c>
      <c r="C204" s="13" t="s">
        <v>685</v>
      </c>
      <c r="D204" s="24" t="s">
        <v>698</v>
      </c>
      <c r="E204" s="12" t="s">
        <v>699</v>
      </c>
      <c r="F204" s="14" t="s">
        <v>23</v>
      </c>
      <c r="G204" s="15">
        <v>4.7595000000000001</v>
      </c>
      <c r="H204" s="16">
        <v>44650</v>
      </c>
      <c r="I204" s="33" t="e">
        <f>CONCATENATE(#REF!,MID(E204,10,4))</f>
        <v>#REF!</v>
      </c>
      <c r="J204" s="33">
        <v>0</v>
      </c>
      <c r="K204" s="33">
        <f t="shared" si="12"/>
        <v>4.7595000000000001</v>
      </c>
      <c r="L204" s="17" t="str">
        <f t="shared" si="13"/>
        <v>PAPAGUAR</v>
      </c>
      <c r="M204" s="34" t="str">
        <f t="shared" si="14"/>
        <v>e43</v>
      </c>
      <c r="N204" s="34" t="s">
        <v>14</v>
      </c>
    </row>
    <row r="205" spans="1:14" x14ac:dyDescent="0.25">
      <c r="A205" s="12">
        <f t="shared" si="15"/>
        <v>200</v>
      </c>
      <c r="B205" s="12" t="s">
        <v>1517</v>
      </c>
      <c r="C205" s="13" t="s">
        <v>685</v>
      </c>
      <c r="D205" s="24" t="s">
        <v>723</v>
      </c>
      <c r="E205" s="12" t="s">
        <v>724</v>
      </c>
      <c r="F205" s="14" t="s">
        <v>23</v>
      </c>
      <c r="G205" s="15">
        <v>66</v>
      </c>
      <c r="H205" s="16">
        <v>44650</v>
      </c>
      <c r="I205" s="33" t="e">
        <f>CONCATENATE(#REF!,MID(E205,10,4))</f>
        <v>#REF!</v>
      </c>
      <c r="J205" s="33">
        <v>0</v>
      </c>
      <c r="K205" s="33">
        <f t="shared" si="12"/>
        <v>66</v>
      </c>
      <c r="L205" s="17" t="str">
        <f t="shared" si="13"/>
        <v>PAPAGUAR</v>
      </c>
      <c r="M205" s="34" t="str">
        <f t="shared" si="14"/>
        <v>e43</v>
      </c>
      <c r="N205" s="34" t="s">
        <v>14</v>
      </c>
    </row>
    <row r="206" spans="1:14" x14ac:dyDescent="0.25">
      <c r="A206" s="12">
        <f t="shared" si="15"/>
        <v>201</v>
      </c>
      <c r="B206" s="12" t="s">
        <v>1517</v>
      </c>
      <c r="C206" s="13" t="s">
        <v>685</v>
      </c>
      <c r="D206" s="24" t="s">
        <v>706</v>
      </c>
      <c r="E206" s="12" t="s">
        <v>707</v>
      </c>
      <c r="F206" s="14" t="s">
        <v>23</v>
      </c>
      <c r="G206" s="15">
        <v>349.44</v>
      </c>
      <c r="H206" s="16">
        <v>44650</v>
      </c>
      <c r="I206" s="33" t="e">
        <f>CONCATENATE(#REF!,MID(E206,10,4))</f>
        <v>#REF!</v>
      </c>
      <c r="J206" s="33">
        <v>0</v>
      </c>
      <c r="K206" s="33">
        <f t="shared" si="12"/>
        <v>349.44</v>
      </c>
      <c r="L206" s="17" t="str">
        <f t="shared" si="13"/>
        <v>PAPAGUAR</v>
      </c>
      <c r="M206" s="34" t="str">
        <f t="shared" si="14"/>
        <v>e43</v>
      </c>
      <c r="N206" s="34" t="s">
        <v>14</v>
      </c>
    </row>
    <row r="207" spans="1:14" x14ac:dyDescent="0.25">
      <c r="A207" s="12">
        <f t="shared" si="15"/>
        <v>202</v>
      </c>
      <c r="B207" s="12" t="s">
        <v>1517</v>
      </c>
      <c r="C207" s="13" t="s">
        <v>685</v>
      </c>
      <c r="D207" s="24" t="s">
        <v>700</v>
      </c>
      <c r="E207" s="12" t="s">
        <v>701</v>
      </c>
      <c r="F207" s="14" t="s">
        <v>23</v>
      </c>
      <c r="G207" s="15">
        <v>91.660000000000011</v>
      </c>
      <c r="H207" s="16">
        <v>44650</v>
      </c>
      <c r="I207" s="33" t="e">
        <f>CONCATENATE(#REF!,MID(E207,10,4))</f>
        <v>#REF!</v>
      </c>
      <c r="J207" s="33">
        <v>0</v>
      </c>
      <c r="K207" s="33">
        <f t="shared" si="12"/>
        <v>91.660000000000011</v>
      </c>
      <c r="L207" s="17" t="str">
        <f t="shared" si="13"/>
        <v>PAPAGUAR</v>
      </c>
      <c r="M207" s="34" t="str">
        <f t="shared" si="14"/>
        <v>e43</v>
      </c>
      <c r="N207" s="34" t="s">
        <v>14</v>
      </c>
    </row>
    <row r="208" spans="1:14" x14ac:dyDescent="0.25">
      <c r="A208" s="18">
        <f t="shared" si="15"/>
        <v>203</v>
      </c>
      <c r="B208" s="18" t="s">
        <v>1517</v>
      </c>
      <c r="C208" s="19" t="s">
        <v>685</v>
      </c>
      <c r="D208" s="25" t="s">
        <v>441</v>
      </c>
      <c r="E208" s="18" t="s">
        <v>753</v>
      </c>
      <c r="F208" s="20" t="s">
        <v>25</v>
      </c>
      <c r="G208" s="21">
        <v>539.98</v>
      </c>
      <c r="H208" s="22">
        <v>44650</v>
      </c>
      <c r="I208" s="35" t="e">
        <f>CONCATENATE(#REF!,MID(E208,10,4))</f>
        <v>#REF!</v>
      </c>
      <c r="J208" s="35">
        <v>0</v>
      </c>
      <c r="K208" s="35">
        <f t="shared" si="12"/>
        <v>539.98</v>
      </c>
      <c r="L208" s="23" t="str">
        <f t="shared" si="13"/>
        <v>PAPAGUAR</v>
      </c>
      <c r="M208" s="36" t="str">
        <f t="shared" si="14"/>
        <v>e49</v>
      </c>
      <c r="N208" s="36" t="s">
        <v>14</v>
      </c>
    </row>
    <row r="209" spans="1:14" x14ac:dyDescent="0.25">
      <c r="A209" s="12">
        <f t="shared" si="15"/>
        <v>204</v>
      </c>
      <c r="B209" s="12" t="s">
        <v>1517</v>
      </c>
      <c r="C209" s="13" t="s">
        <v>685</v>
      </c>
      <c r="D209" s="24" t="s">
        <v>721</v>
      </c>
      <c r="E209" s="12" t="s">
        <v>722</v>
      </c>
      <c r="F209" s="14" t="s">
        <v>23</v>
      </c>
      <c r="G209" s="15">
        <v>207.95</v>
      </c>
      <c r="H209" s="16">
        <v>44650</v>
      </c>
      <c r="I209" s="33" t="e">
        <f>CONCATENATE(#REF!,MID(E209,10,4))</f>
        <v>#REF!</v>
      </c>
      <c r="J209" s="33">
        <v>0</v>
      </c>
      <c r="K209" s="33">
        <f t="shared" si="12"/>
        <v>207.95</v>
      </c>
      <c r="L209" s="17" t="str">
        <f t="shared" si="13"/>
        <v>PAPAGUAR</v>
      </c>
      <c r="M209" s="34" t="str">
        <f t="shared" si="14"/>
        <v>e43</v>
      </c>
      <c r="N209" s="34" t="s">
        <v>14</v>
      </c>
    </row>
    <row r="210" spans="1:14" x14ac:dyDescent="0.25">
      <c r="A210" s="18">
        <f t="shared" si="15"/>
        <v>205</v>
      </c>
      <c r="B210" s="18" t="s">
        <v>1517</v>
      </c>
      <c r="C210" s="19" t="s">
        <v>685</v>
      </c>
      <c r="D210" s="25" t="s">
        <v>757</v>
      </c>
      <c r="E210" s="18" t="s">
        <v>759</v>
      </c>
      <c r="F210" s="20" t="s">
        <v>25</v>
      </c>
      <c r="G210" s="21">
        <v>6.99</v>
      </c>
      <c r="H210" s="22">
        <v>44650</v>
      </c>
      <c r="I210" s="35" t="e">
        <f>CONCATENATE(#REF!,MID(E210,10,4))</f>
        <v>#REF!</v>
      </c>
      <c r="J210" s="35">
        <v>0</v>
      </c>
      <c r="K210" s="35">
        <f t="shared" si="12"/>
        <v>6.99</v>
      </c>
      <c r="L210" s="23" t="str">
        <f t="shared" si="13"/>
        <v>PAPAGUAR</v>
      </c>
      <c r="M210" s="36" t="str">
        <f t="shared" si="14"/>
        <v>e49</v>
      </c>
      <c r="N210" s="36" t="s">
        <v>14</v>
      </c>
    </row>
    <row r="211" spans="1:14" x14ac:dyDescent="0.25">
      <c r="A211" s="18">
        <f t="shared" si="15"/>
        <v>206</v>
      </c>
      <c r="B211" s="18" t="s">
        <v>1517</v>
      </c>
      <c r="C211" s="19" t="s">
        <v>685</v>
      </c>
      <c r="D211" s="25" t="s">
        <v>710</v>
      </c>
      <c r="E211" s="18" t="s">
        <v>711</v>
      </c>
      <c r="F211" s="20" t="s">
        <v>23</v>
      </c>
      <c r="G211" s="21">
        <v>262.66500000000002</v>
      </c>
      <c r="H211" s="22">
        <v>44650</v>
      </c>
      <c r="I211" s="35" t="e">
        <f>CONCATENATE(#REF!,MID(E211,10,4))</f>
        <v>#REF!</v>
      </c>
      <c r="J211" s="35">
        <v>0</v>
      </c>
      <c r="K211" s="35">
        <f t="shared" si="12"/>
        <v>262.66500000000002</v>
      </c>
      <c r="L211" s="23" t="str">
        <f t="shared" si="13"/>
        <v>PAPAGUAR</v>
      </c>
      <c r="M211" s="36" t="str">
        <f t="shared" si="14"/>
        <v>e43</v>
      </c>
      <c r="N211" s="36" t="s">
        <v>14</v>
      </c>
    </row>
    <row r="212" spans="1:14" x14ac:dyDescent="0.25">
      <c r="A212" s="12">
        <f t="shared" si="15"/>
        <v>207</v>
      </c>
      <c r="B212" s="12" t="s">
        <v>1517</v>
      </c>
      <c r="C212" s="13" t="s">
        <v>685</v>
      </c>
      <c r="D212" s="24" t="s">
        <v>760</v>
      </c>
      <c r="E212" s="12" t="s">
        <v>761</v>
      </c>
      <c r="F212" s="14" t="s">
        <v>23</v>
      </c>
      <c r="G212" s="15">
        <v>96.32</v>
      </c>
      <c r="H212" s="16">
        <v>44650</v>
      </c>
      <c r="I212" s="33" t="e">
        <f>CONCATENATE(#REF!,MID(E212,10,4))</f>
        <v>#REF!</v>
      </c>
      <c r="J212" s="33">
        <v>0</v>
      </c>
      <c r="K212" s="33">
        <f t="shared" si="12"/>
        <v>96.32</v>
      </c>
      <c r="L212" s="17" t="str">
        <f t="shared" si="13"/>
        <v>PAPAGUAR</v>
      </c>
      <c r="M212" s="34" t="str">
        <f t="shared" si="14"/>
        <v>e43</v>
      </c>
      <c r="N212" s="34" t="s">
        <v>14</v>
      </c>
    </row>
    <row r="213" spans="1:14" x14ac:dyDescent="0.25">
      <c r="A213" s="12">
        <f t="shared" si="15"/>
        <v>208</v>
      </c>
      <c r="B213" s="12" t="s">
        <v>1517</v>
      </c>
      <c r="C213" s="13" t="s">
        <v>685</v>
      </c>
      <c r="D213" s="24" t="s">
        <v>691</v>
      </c>
      <c r="E213" s="12" t="s">
        <v>692</v>
      </c>
      <c r="F213" s="14" t="s">
        <v>23</v>
      </c>
      <c r="G213" s="15">
        <v>99.75</v>
      </c>
      <c r="H213" s="16">
        <v>44650</v>
      </c>
      <c r="I213" s="33" t="e">
        <f>CONCATENATE(#REF!,MID(E213,10,4))</f>
        <v>#REF!</v>
      </c>
      <c r="J213" s="33">
        <v>0</v>
      </c>
      <c r="K213" s="33">
        <f t="shared" si="12"/>
        <v>99.75</v>
      </c>
      <c r="L213" s="17" t="str">
        <f t="shared" si="13"/>
        <v>PAPAGUAR</v>
      </c>
      <c r="M213" s="34" t="str">
        <f t="shared" si="14"/>
        <v>e43</v>
      </c>
      <c r="N213" s="34" t="s">
        <v>14</v>
      </c>
    </row>
    <row r="214" spans="1:14" x14ac:dyDescent="0.25">
      <c r="A214" s="12">
        <f t="shared" si="15"/>
        <v>209</v>
      </c>
      <c r="B214" s="12" t="s">
        <v>1517</v>
      </c>
      <c r="C214" s="13" t="s">
        <v>685</v>
      </c>
      <c r="D214" s="24" t="s">
        <v>770</v>
      </c>
      <c r="E214" s="12" t="s">
        <v>771</v>
      </c>
      <c r="F214" s="14" t="s">
        <v>23</v>
      </c>
      <c r="G214" s="15">
        <v>192.44</v>
      </c>
      <c r="H214" s="16">
        <v>44650</v>
      </c>
      <c r="I214" s="33" t="e">
        <f>CONCATENATE(#REF!,MID(E214,10,4))</f>
        <v>#REF!</v>
      </c>
      <c r="J214" s="33">
        <v>0</v>
      </c>
      <c r="K214" s="33">
        <f t="shared" si="12"/>
        <v>192.44</v>
      </c>
      <c r="L214" s="17" t="str">
        <f t="shared" si="13"/>
        <v>PAPAGUAR</v>
      </c>
      <c r="M214" s="34" t="str">
        <f t="shared" si="14"/>
        <v>e43</v>
      </c>
      <c r="N214" s="34" t="s">
        <v>14</v>
      </c>
    </row>
    <row r="215" spans="1:14" x14ac:dyDescent="0.25">
      <c r="A215" s="12">
        <f t="shared" si="15"/>
        <v>210</v>
      </c>
      <c r="B215" s="12" t="s">
        <v>1517</v>
      </c>
      <c r="C215" s="13" t="s">
        <v>685</v>
      </c>
      <c r="D215" s="24" t="s">
        <v>730</v>
      </c>
      <c r="E215" s="12" t="s">
        <v>731</v>
      </c>
      <c r="F215" s="14" t="s">
        <v>23</v>
      </c>
      <c r="G215" s="15">
        <v>243.52</v>
      </c>
      <c r="H215" s="16">
        <v>44650</v>
      </c>
      <c r="I215" s="33" t="e">
        <f>CONCATENATE(#REF!,MID(E215,10,4))</f>
        <v>#REF!</v>
      </c>
      <c r="J215" s="33">
        <v>0</v>
      </c>
      <c r="K215" s="33">
        <f t="shared" si="12"/>
        <v>243.52</v>
      </c>
      <c r="L215" s="17" t="str">
        <f t="shared" si="13"/>
        <v>PAPAGUAR</v>
      </c>
      <c r="M215" s="34" t="str">
        <f t="shared" si="14"/>
        <v>e43</v>
      </c>
      <c r="N215" s="34" t="s">
        <v>14</v>
      </c>
    </row>
    <row r="216" spans="1:14" x14ac:dyDescent="0.25">
      <c r="A216" s="12">
        <f t="shared" si="15"/>
        <v>211</v>
      </c>
      <c r="B216" s="12" t="s">
        <v>1517</v>
      </c>
      <c r="C216" s="13" t="s">
        <v>685</v>
      </c>
      <c r="D216" s="24" t="s">
        <v>774</v>
      </c>
      <c r="E216" s="12" t="s">
        <v>775</v>
      </c>
      <c r="F216" s="14" t="s">
        <v>23</v>
      </c>
      <c r="G216" s="15">
        <v>48</v>
      </c>
      <c r="H216" s="16">
        <v>44650</v>
      </c>
      <c r="I216" s="33" t="e">
        <f>CONCATENATE(#REF!,MID(E216,10,4))</f>
        <v>#REF!</v>
      </c>
      <c r="J216" s="33">
        <v>0</v>
      </c>
      <c r="K216" s="33">
        <f t="shared" si="12"/>
        <v>48</v>
      </c>
      <c r="L216" s="17" t="str">
        <f t="shared" si="13"/>
        <v>PAPAGUAR</v>
      </c>
      <c r="M216" s="34" t="str">
        <f t="shared" si="14"/>
        <v>e43</v>
      </c>
      <c r="N216" s="34" t="s">
        <v>14</v>
      </c>
    </row>
    <row r="217" spans="1:14" x14ac:dyDescent="0.25">
      <c r="A217" s="18">
        <f t="shared" si="15"/>
        <v>212</v>
      </c>
      <c r="B217" s="18" t="s">
        <v>1517</v>
      </c>
      <c r="C217" s="19" t="s">
        <v>685</v>
      </c>
      <c r="D217" s="25" t="s">
        <v>798</v>
      </c>
      <c r="E217" s="18" t="s">
        <v>799</v>
      </c>
      <c r="F217" s="20" t="s">
        <v>23</v>
      </c>
      <c r="G217" s="21">
        <v>38.46</v>
      </c>
      <c r="H217" s="22">
        <v>44650</v>
      </c>
      <c r="I217" s="35" t="e">
        <f>CONCATENATE(#REF!,MID(E217,10,4))</f>
        <v>#REF!</v>
      </c>
      <c r="J217" s="35">
        <v>0</v>
      </c>
      <c r="K217" s="35">
        <f t="shared" si="12"/>
        <v>38.46</v>
      </c>
      <c r="L217" s="23" t="str">
        <f t="shared" si="13"/>
        <v>PAPAGUAR</v>
      </c>
      <c r="M217" s="36" t="str">
        <f t="shared" si="14"/>
        <v>e43</v>
      </c>
      <c r="N217" s="36" t="s">
        <v>14</v>
      </c>
    </row>
    <row r="218" spans="1:14" x14ac:dyDescent="0.25">
      <c r="A218" s="18">
        <f t="shared" si="15"/>
        <v>213</v>
      </c>
      <c r="B218" s="18" t="s">
        <v>1517</v>
      </c>
      <c r="C218" s="19" t="s">
        <v>685</v>
      </c>
      <c r="D218" s="25" t="s">
        <v>716</v>
      </c>
      <c r="E218" s="18" t="s">
        <v>717</v>
      </c>
      <c r="F218" s="20" t="s">
        <v>23</v>
      </c>
      <c r="G218" s="21">
        <v>41.400000000000006</v>
      </c>
      <c r="H218" s="22">
        <v>44650</v>
      </c>
      <c r="I218" s="35" t="e">
        <f>CONCATENATE(#REF!,MID(E218,10,4))</f>
        <v>#REF!</v>
      </c>
      <c r="J218" s="35">
        <v>0.29999999999999716</v>
      </c>
      <c r="K218" s="35">
        <f t="shared" si="12"/>
        <v>41.100000000000009</v>
      </c>
      <c r="L218" s="23" t="str">
        <f t="shared" si="13"/>
        <v>PAPAGUAR</v>
      </c>
      <c r="M218" s="36" t="str">
        <f t="shared" si="14"/>
        <v>e43</v>
      </c>
      <c r="N218" s="36" t="s">
        <v>14</v>
      </c>
    </row>
    <row r="219" spans="1:14" x14ac:dyDescent="0.25">
      <c r="A219" s="12">
        <f t="shared" si="15"/>
        <v>214</v>
      </c>
      <c r="B219" s="12" t="s">
        <v>1517</v>
      </c>
      <c r="C219" s="13" t="s">
        <v>685</v>
      </c>
      <c r="D219" s="24" t="s">
        <v>708</v>
      </c>
      <c r="E219" s="12" t="s">
        <v>709</v>
      </c>
      <c r="F219" s="14" t="s">
        <v>23</v>
      </c>
      <c r="G219" s="15">
        <v>368.01000000000005</v>
      </c>
      <c r="H219" s="16">
        <v>44650</v>
      </c>
      <c r="I219" s="33" t="e">
        <f>CONCATENATE(#REF!,MID(E219,10,4))</f>
        <v>#REF!</v>
      </c>
      <c r="J219" s="33">
        <v>0</v>
      </c>
      <c r="K219" s="33">
        <f t="shared" si="12"/>
        <v>368.01000000000005</v>
      </c>
      <c r="L219" s="17" t="str">
        <f t="shared" si="13"/>
        <v>PAPAGUAR</v>
      </c>
      <c r="M219" s="34" t="str">
        <f t="shared" si="14"/>
        <v>e43</v>
      </c>
      <c r="N219" s="34" t="s">
        <v>14</v>
      </c>
    </row>
    <row r="220" spans="1:14" x14ac:dyDescent="0.25">
      <c r="A220" s="12">
        <f t="shared" si="15"/>
        <v>215</v>
      </c>
      <c r="B220" s="12" t="s">
        <v>1517</v>
      </c>
      <c r="C220" s="13" t="s">
        <v>685</v>
      </c>
      <c r="D220" s="24" t="s">
        <v>741</v>
      </c>
      <c r="E220" s="12" t="s">
        <v>742</v>
      </c>
      <c r="F220" s="14" t="s">
        <v>23</v>
      </c>
      <c r="G220" s="15">
        <v>316.79000000000002</v>
      </c>
      <c r="H220" s="16">
        <v>44650</v>
      </c>
      <c r="I220" s="33" t="e">
        <f>CONCATENATE(#REF!,MID(E220,10,4))</f>
        <v>#REF!</v>
      </c>
      <c r="J220" s="33">
        <v>0.30000000000001137</v>
      </c>
      <c r="K220" s="33">
        <f t="shared" si="12"/>
        <v>316.49</v>
      </c>
      <c r="L220" s="17" t="str">
        <f t="shared" si="13"/>
        <v>PAPAGUAR</v>
      </c>
      <c r="M220" s="34" t="str">
        <f t="shared" si="14"/>
        <v>e43</v>
      </c>
      <c r="N220" s="34" t="s">
        <v>14</v>
      </c>
    </row>
    <row r="221" spans="1:14" x14ac:dyDescent="0.25">
      <c r="A221" s="12">
        <f t="shared" si="15"/>
        <v>216</v>
      </c>
      <c r="B221" s="12" t="s">
        <v>1517</v>
      </c>
      <c r="C221" s="13" t="s">
        <v>685</v>
      </c>
      <c r="D221" s="24" t="s">
        <v>772</v>
      </c>
      <c r="E221" s="12" t="s">
        <v>773</v>
      </c>
      <c r="F221" s="14" t="s">
        <v>23</v>
      </c>
      <c r="G221" s="15">
        <v>69.349999999999994</v>
      </c>
      <c r="H221" s="16">
        <v>44650</v>
      </c>
      <c r="I221" s="33" t="e">
        <f>CONCATENATE(#REF!,MID(E221,10,4))</f>
        <v>#REF!</v>
      </c>
      <c r="J221" s="33">
        <v>0</v>
      </c>
      <c r="K221" s="33">
        <f t="shared" si="12"/>
        <v>69.349999999999994</v>
      </c>
      <c r="L221" s="17" t="str">
        <f t="shared" si="13"/>
        <v>PAPAGUAR</v>
      </c>
      <c r="M221" s="34" t="str">
        <f t="shared" si="14"/>
        <v>e43</v>
      </c>
      <c r="N221" s="34" t="s">
        <v>14</v>
      </c>
    </row>
    <row r="222" spans="1:14" x14ac:dyDescent="0.25">
      <c r="A222" s="18">
        <f t="shared" si="15"/>
        <v>217</v>
      </c>
      <c r="B222" s="18" t="s">
        <v>1517</v>
      </c>
      <c r="C222" s="19" t="s">
        <v>685</v>
      </c>
      <c r="D222" s="25" t="s">
        <v>790</v>
      </c>
      <c r="E222" s="18" t="s">
        <v>792</v>
      </c>
      <c r="F222" s="20" t="s">
        <v>25</v>
      </c>
      <c r="G222" s="21">
        <v>60.239999999999995</v>
      </c>
      <c r="H222" s="22">
        <v>44650</v>
      </c>
      <c r="I222" s="35" t="e">
        <f>CONCATENATE(#REF!,MID(E222,10,4))</f>
        <v>#REF!</v>
      </c>
      <c r="J222" s="35">
        <v>0</v>
      </c>
      <c r="K222" s="35">
        <f t="shared" si="12"/>
        <v>60.239999999999995</v>
      </c>
      <c r="L222" s="23" t="str">
        <f t="shared" si="13"/>
        <v>PAPAGUAR</v>
      </c>
      <c r="M222" s="36" t="str">
        <f t="shared" si="14"/>
        <v>e49</v>
      </c>
      <c r="N222" s="36" t="s">
        <v>14</v>
      </c>
    </row>
    <row r="223" spans="1:14" x14ac:dyDescent="0.25">
      <c r="A223" s="18">
        <f t="shared" si="15"/>
        <v>218</v>
      </c>
      <c r="B223" s="18" t="s">
        <v>1517</v>
      </c>
      <c r="C223" s="19" t="s">
        <v>685</v>
      </c>
      <c r="D223" s="25" t="s">
        <v>793</v>
      </c>
      <c r="E223" s="18" t="s">
        <v>794</v>
      </c>
      <c r="F223" s="20" t="s">
        <v>23</v>
      </c>
      <c r="G223" s="21">
        <v>274.56</v>
      </c>
      <c r="H223" s="22">
        <v>44650</v>
      </c>
      <c r="I223" s="35" t="e">
        <f>CONCATENATE(#REF!,MID(E223,10,4))</f>
        <v>#REF!</v>
      </c>
      <c r="J223" s="35">
        <v>0</v>
      </c>
      <c r="K223" s="35">
        <f t="shared" si="12"/>
        <v>274.56</v>
      </c>
      <c r="L223" s="23" t="str">
        <f t="shared" si="13"/>
        <v>PAPAGUAR</v>
      </c>
      <c r="M223" s="36" t="str">
        <f t="shared" si="14"/>
        <v>e43</v>
      </c>
      <c r="N223" s="36" t="s">
        <v>14</v>
      </c>
    </row>
    <row r="224" spans="1:14" x14ac:dyDescent="0.25">
      <c r="A224" s="18">
        <f t="shared" si="15"/>
        <v>219</v>
      </c>
      <c r="B224" s="18" t="s">
        <v>1517</v>
      </c>
      <c r="C224" s="19" t="s">
        <v>685</v>
      </c>
      <c r="D224" s="25" t="s">
        <v>801</v>
      </c>
      <c r="E224" s="18" t="s">
        <v>802</v>
      </c>
      <c r="F224" s="20" t="s">
        <v>23</v>
      </c>
      <c r="G224" s="21">
        <v>104.03</v>
      </c>
      <c r="H224" s="22">
        <v>44650</v>
      </c>
      <c r="I224" s="35" t="e">
        <f>CONCATENATE(#REF!,MID(E224,10,4))</f>
        <v>#REF!</v>
      </c>
      <c r="J224" s="35">
        <v>0</v>
      </c>
      <c r="K224" s="35">
        <f t="shared" si="12"/>
        <v>104.03</v>
      </c>
      <c r="L224" s="23" t="str">
        <f t="shared" si="13"/>
        <v>PAPAGUAR</v>
      </c>
      <c r="M224" s="36" t="str">
        <f t="shared" si="14"/>
        <v>e43</v>
      </c>
      <c r="N224" s="36" t="s">
        <v>14</v>
      </c>
    </row>
    <row r="225" spans="1:14" x14ac:dyDescent="0.25">
      <c r="A225" s="18">
        <f t="shared" si="15"/>
        <v>220</v>
      </c>
      <c r="B225" s="18" t="s">
        <v>1517</v>
      </c>
      <c r="C225" s="19" t="s">
        <v>685</v>
      </c>
      <c r="D225" s="25" t="s">
        <v>695</v>
      </c>
      <c r="E225" s="18" t="s">
        <v>696</v>
      </c>
      <c r="F225" s="20" t="s">
        <v>23</v>
      </c>
      <c r="G225" s="21">
        <v>20.700000000000003</v>
      </c>
      <c r="H225" s="22">
        <v>44650</v>
      </c>
      <c r="I225" s="35" t="e">
        <f>CONCATENATE(#REF!,MID(E225,10,4))</f>
        <v>#REF!</v>
      </c>
      <c r="J225" s="35">
        <v>0</v>
      </c>
      <c r="K225" s="35">
        <f t="shared" si="12"/>
        <v>20.700000000000003</v>
      </c>
      <c r="L225" s="23" t="str">
        <f t="shared" si="13"/>
        <v>PAPAGUAR</v>
      </c>
      <c r="M225" s="36" t="str">
        <f t="shared" si="14"/>
        <v>e43</v>
      </c>
      <c r="N225" s="36" t="s">
        <v>14</v>
      </c>
    </row>
    <row r="226" spans="1:14" x14ac:dyDescent="0.25">
      <c r="A226" s="12">
        <f t="shared" si="15"/>
        <v>221</v>
      </c>
      <c r="B226" s="12" t="s">
        <v>1517</v>
      </c>
      <c r="C226" s="13" t="s">
        <v>685</v>
      </c>
      <c r="D226" s="24" t="s">
        <v>704</v>
      </c>
      <c r="E226" s="12" t="s">
        <v>705</v>
      </c>
      <c r="F226" s="14" t="s">
        <v>23</v>
      </c>
      <c r="G226" s="15">
        <v>10.45</v>
      </c>
      <c r="H226" s="16">
        <v>44650</v>
      </c>
      <c r="I226" s="33" t="e">
        <f>CONCATENATE(#REF!,MID(E226,10,4))</f>
        <v>#REF!</v>
      </c>
      <c r="J226" s="33">
        <v>0</v>
      </c>
      <c r="K226" s="33">
        <f t="shared" si="12"/>
        <v>10.45</v>
      </c>
      <c r="L226" s="17" t="str">
        <f t="shared" si="13"/>
        <v>PAPAGUAR</v>
      </c>
      <c r="M226" s="34" t="str">
        <f t="shared" si="14"/>
        <v>e43</v>
      </c>
      <c r="N226" s="34" t="s">
        <v>14</v>
      </c>
    </row>
    <row r="227" spans="1:14" x14ac:dyDescent="0.25">
      <c r="A227" s="18">
        <f t="shared" si="15"/>
        <v>222</v>
      </c>
      <c r="B227" s="18" t="s">
        <v>1517</v>
      </c>
      <c r="C227" s="19" t="s">
        <v>685</v>
      </c>
      <c r="D227" s="25" t="s">
        <v>743</v>
      </c>
      <c r="E227" s="18" t="s">
        <v>744</v>
      </c>
      <c r="F227" s="20" t="s">
        <v>23</v>
      </c>
      <c r="G227" s="21">
        <v>304.8</v>
      </c>
      <c r="H227" s="22">
        <v>44650</v>
      </c>
      <c r="I227" s="35" t="e">
        <f>CONCATENATE(#REF!,MID(E227,10,4))</f>
        <v>#REF!</v>
      </c>
      <c r="J227" s="35">
        <v>0</v>
      </c>
      <c r="K227" s="35">
        <f t="shared" si="12"/>
        <v>304.8</v>
      </c>
      <c r="L227" s="23" t="str">
        <f t="shared" si="13"/>
        <v>PAPAGUAR</v>
      </c>
      <c r="M227" s="36" t="str">
        <f t="shared" si="14"/>
        <v>e43</v>
      </c>
      <c r="N227" s="36" t="s">
        <v>14</v>
      </c>
    </row>
    <row r="228" spans="1:14" x14ac:dyDescent="0.25">
      <c r="A228" s="12">
        <f t="shared" si="15"/>
        <v>223</v>
      </c>
      <c r="B228" s="12" t="s">
        <v>1517</v>
      </c>
      <c r="C228" s="13" t="s">
        <v>685</v>
      </c>
      <c r="D228" s="24" t="s">
        <v>796</v>
      </c>
      <c r="E228" s="12" t="s">
        <v>797</v>
      </c>
      <c r="F228" s="14" t="s">
        <v>23</v>
      </c>
      <c r="G228" s="15">
        <v>87.68</v>
      </c>
      <c r="H228" s="16">
        <v>44650</v>
      </c>
      <c r="I228" s="33" t="e">
        <f>CONCATENATE(#REF!,MID(E228,10,4))</f>
        <v>#REF!</v>
      </c>
      <c r="J228" s="33">
        <v>0</v>
      </c>
      <c r="K228" s="33">
        <f t="shared" si="12"/>
        <v>87.68</v>
      </c>
      <c r="L228" s="17" t="str">
        <f t="shared" si="13"/>
        <v>PAPAGUAR</v>
      </c>
      <c r="M228" s="34" t="str">
        <f t="shared" si="14"/>
        <v>e43</v>
      </c>
      <c r="N228" s="34" t="s">
        <v>14</v>
      </c>
    </row>
    <row r="229" spans="1:14" x14ac:dyDescent="0.25">
      <c r="A229" s="12">
        <f t="shared" si="15"/>
        <v>224</v>
      </c>
      <c r="B229" s="12" t="s">
        <v>1517</v>
      </c>
      <c r="C229" s="13" t="s">
        <v>685</v>
      </c>
      <c r="D229" s="24" t="s">
        <v>732</v>
      </c>
      <c r="E229" s="12" t="s">
        <v>733</v>
      </c>
      <c r="F229" s="14" t="s">
        <v>23</v>
      </c>
      <c r="G229" s="15">
        <v>355.2</v>
      </c>
      <c r="H229" s="16">
        <v>44650</v>
      </c>
      <c r="I229" s="33" t="e">
        <f>CONCATENATE(#REF!,MID(E229,10,4))</f>
        <v>#REF!</v>
      </c>
      <c r="J229" s="33">
        <v>0</v>
      </c>
      <c r="K229" s="33">
        <f t="shared" si="12"/>
        <v>355.2</v>
      </c>
      <c r="L229" s="17" t="str">
        <f t="shared" si="13"/>
        <v>PAPAGUAR</v>
      </c>
      <c r="M229" s="34" t="str">
        <f t="shared" si="14"/>
        <v>e43</v>
      </c>
      <c r="N229" s="34" t="s">
        <v>14</v>
      </c>
    </row>
    <row r="230" spans="1:14" x14ac:dyDescent="0.25">
      <c r="A230" s="18">
        <f t="shared" si="15"/>
        <v>225</v>
      </c>
      <c r="B230" s="18" t="s">
        <v>1517</v>
      </c>
      <c r="C230" s="19" t="s">
        <v>685</v>
      </c>
      <c r="D230" s="25" t="s">
        <v>749</v>
      </c>
      <c r="E230" s="18" t="s">
        <v>750</v>
      </c>
      <c r="F230" s="20" t="s">
        <v>23</v>
      </c>
      <c r="G230" s="21">
        <v>51</v>
      </c>
      <c r="H230" s="22">
        <v>44650</v>
      </c>
      <c r="I230" s="35" t="e">
        <f>CONCATENATE(#REF!,MID(E230,10,4))</f>
        <v>#REF!</v>
      </c>
      <c r="J230" s="35">
        <v>0</v>
      </c>
      <c r="K230" s="35">
        <f t="shared" si="12"/>
        <v>51</v>
      </c>
      <c r="L230" s="23" t="str">
        <f t="shared" si="13"/>
        <v>PAPAGUAR</v>
      </c>
      <c r="M230" s="36" t="str">
        <f t="shared" si="14"/>
        <v>e43</v>
      </c>
      <c r="N230" s="36" t="s">
        <v>14</v>
      </c>
    </row>
    <row r="231" spans="1:14" x14ac:dyDescent="0.25">
      <c r="A231" s="18">
        <f t="shared" si="15"/>
        <v>226</v>
      </c>
      <c r="B231" s="18" t="s">
        <v>1517</v>
      </c>
      <c r="C231" s="19" t="s">
        <v>685</v>
      </c>
      <c r="D231" s="25" t="s">
        <v>764</v>
      </c>
      <c r="E231" s="18" t="s">
        <v>765</v>
      </c>
      <c r="F231" s="20" t="s">
        <v>23</v>
      </c>
      <c r="G231" s="21">
        <v>190.8</v>
      </c>
      <c r="H231" s="22">
        <v>44650</v>
      </c>
      <c r="I231" s="35" t="e">
        <f>CONCATENATE(#REF!,MID(E231,10,4))</f>
        <v>#REF!</v>
      </c>
      <c r="J231" s="35">
        <v>0</v>
      </c>
      <c r="K231" s="35">
        <f t="shared" si="12"/>
        <v>190.8</v>
      </c>
      <c r="L231" s="23" t="str">
        <f t="shared" si="13"/>
        <v>PAPAGUAR</v>
      </c>
      <c r="M231" s="36" t="str">
        <f t="shared" si="14"/>
        <v>e43</v>
      </c>
      <c r="N231" s="36" t="s">
        <v>14</v>
      </c>
    </row>
    <row r="232" spans="1:14" x14ac:dyDescent="0.25">
      <c r="A232" s="12">
        <f t="shared" si="15"/>
        <v>227</v>
      </c>
      <c r="B232" s="12" t="s">
        <v>1517</v>
      </c>
      <c r="C232" s="13" t="s">
        <v>685</v>
      </c>
      <c r="D232" s="24" t="s">
        <v>728</v>
      </c>
      <c r="E232" s="12" t="s">
        <v>729</v>
      </c>
      <c r="F232" s="14" t="s">
        <v>23</v>
      </c>
      <c r="G232" s="15">
        <v>245.96</v>
      </c>
      <c r="H232" s="16">
        <v>44650</v>
      </c>
      <c r="I232" s="33" t="e">
        <f>CONCATENATE(#REF!,MID(E232,10,4))</f>
        <v>#REF!</v>
      </c>
      <c r="J232" s="33">
        <v>0</v>
      </c>
      <c r="K232" s="33">
        <f t="shared" si="12"/>
        <v>245.96</v>
      </c>
      <c r="L232" s="17" t="str">
        <f t="shared" si="13"/>
        <v>PAPAGUAR</v>
      </c>
      <c r="M232" s="34" t="str">
        <f t="shared" si="14"/>
        <v>e43</v>
      </c>
      <c r="N232" s="34" t="s">
        <v>14</v>
      </c>
    </row>
    <row r="233" spans="1:14" x14ac:dyDescent="0.25">
      <c r="A233" s="18">
        <f t="shared" si="15"/>
        <v>228</v>
      </c>
      <c r="B233" s="18" t="s">
        <v>1517</v>
      </c>
      <c r="C233" s="19" t="s">
        <v>685</v>
      </c>
      <c r="D233" s="25" t="s">
        <v>754</v>
      </c>
      <c r="E233" s="18" t="s">
        <v>755</v>
      </c>
      <c r="F233" s="20" t="s">
        <v>23</v>
      </c>
      <c r="G233" s="21">
        <v>335.43</v>
      </c>
      <c r="H233" s="22">
        <v>44650</v>
      </c>
      <c r="I233" s="35" t="e">
        <f>CONCATENATE(#REF!,MID(E233,10,4))</f>
        <v>#REF!</v>
      </c>
      <c r="J233" s="35">
        <v>0</v>
      </c>
      <c r="K233" s="35">
        <f t="shared" si="12"/>
        <v>335.43</v>
      </c>
      <c r="L233" s="23" t="str">
        <f t="shared" si="13"/>
        <v>PAPAGUAR</v>
      </c>
      <c r="M233" s="36" t="str">
        <f t="shared" si="14"/>
        <v>e43</v>
      </c>
      <c r="N233" s="36" t="s">
        <v>14</v>
      </c>
    </row>
    <row r="234" spans="1:14" x14ac:dyDescent="0.25">
      <c r="A234" s="12">
        <f t="shared" si="15"/>
        <v>229</v>
      </c>
      <c r="B234" s="12" t="s">
        <v>1517</v>
      </c>
      <c r="C234" s="13" t="s">
        <v>685</v>
      </c>
      <c r="D234" s="24" t="s">
        <v>739</v>
      </c>
      <c r="E234" s="12" t="s">
        <v>740</v>
      </c>
      <c r="F234" s="14" t="s">
        <v>23</v>
      </c>
      <c r="G234" s="15">
        <v>362.87</v>
      </c>
      <c r="H234" s="16">
        <v>44650</v>
      </c>
      <c r="I234" s="33" t="e">
        <f>CONCATENATE(#REF!,MID(E234,10,4))</f>
        <v>#REF!</v>
      </c>
      <c r="J234" s="33">
        <v>0</v>
      </c>
      <c r="K234" s="33">
        <f t="shared" si="12"/>
        <v>362.87</v>
      </c>
      <c r="L234" s="17" t="str">
        <f t="shared" si="13"/>
        <v>PAPAGUAR</v>
      </c>
      <c r="M234" s="34" t="str">
        <f t="shared" si="14"/>
        <v>e43</v>
      </c>
      <c r="N234" s="34" t="s">
        <v>14</v>
      </c>
    </row>
    <row r="235" spans="1:14" x14ac:dyDescent="0.25">
      <c r="A235" s="12">
        <f t="shared" si="15"/>
        <v>230</v>
      </c>
      <c r="B235" s="12" t="s">
        <v>1517</v>
      </c>
      <c r="C235" s="13" t="s">
        <v>685</v>
      </c>
      <c r="D235" s="24" t="s">
        <v>702</v>
      </c>
      <c r="E235" s="12" t="s">
        <v>703</v>
      </c>
      <c r="F235" s="14" t="s">
        <v>23</v>
      </c>
      <c r="G235" s="15">
        <v>418.56</v>
      </c>
      <c r="H235" s="16">
        <v>44650</v>
      </c>
      <c r="I235" s="33" t="e">
        <f>CONCATENATE(#REF!,MID(E235,10,4))</f>
        <v>#REF!</v>
      </c>
      <c r="J235" s="33">
        <v>0</v>
      </c>
      <c r="K235" s="33">
        <f t="shared" si="12"/>
        <v>418.56</v>
      </c>
      <c r="L235" s="17" t="str">
        <f t="shared" si="13"/>
        <v>PAPAGUAR</v>
      </c>
      <c r="M235" s="34" t="str">
        <f t="shared" si="14"/>
        <v>e43</v>
      </c>
      <c r="N235" s="34" t="s">
        <v>14</v>
      </c>
    </row>
    <row r="236" spans="1:14" x14ac:dyDescent="0.25">
      <c r="A236" s="12">
        <f t="shared" si="15"/>
        <v>231</v>
      </c>
      <c r="B236" s="12" t="s">
        <v>1517</v>
      </c>
      <c r="C236" s="13" t="s">
        <v>685</v>
      </c>
      <c r="D236" s="24" t="s">
        <v>719</v>
      </c>
      <c r="E236" s="12" t="s">
        <v>720</v>
      </c>
      <c r="F236" s="14" t="s">
        <v>23</v>
      </c>
      <c r="G236" s="15">
        <v>186.99</v>
      </c>
      <c r="H236" s="16">
        <v>44650</v>
      </c>
      <c r="I236" s="33" t="e">
        <f>CONCATENATE(#REF!,MID(E236,10,4))</f>
        <v>#REF!</v>
      </c>
      <c r="J236" s="33">
        <v>0</v>
      </c>
      <c r="K236" s="33">
        <f t="shared" si="12"/>
        <v>186.99</v>
      </c>
      <c r="L236" s="17" t="str">
        <f t="shared" si="13"/>
        <v>PAPAGUAR</v>
      </c>
      <c r="M236" s="34" t="str">
        <f t="shared" si="14"/>
        <v>e43</v>
      </c>
      <c r="N236" s="34" t="s">
        <v>14</v>
      </c>
    </row>
    <row r="237" spans="1:14" x14ac:dyDescent="0.25">
      <c r="A237" s="18">
        <f t="shared" si="15"/>
        <v>232</v>
      </c>
      <c r="B237" s="18" t="s">
        <v>1517</v>
      </c>
      <c r="C237" s="19" t="s">
        <v>685</v>
      </c>
      <c r="D237" s="25" t="s">
        <v>725</v>
      </c>
      <c r="E237" s="18" t="s">
        <v>726</v>
      </c>
      <c r="F237" s="20" t="s">
        <v>23</v>
      </c>
      <c r="G237" s="21">
        <v>183.99</v>
      </c>
      <c r="H237" s="22">
        <v>44650</v>
      </c>
      <c r="I237" s="35" t="e">
        <f>CONCATENATE(#REF!,MID(E237,10,4))</f>
        <v>#REF!</v>
      </c>
      <c r="J237" s="35">
        <v>0</v>
      </c>
      <c r="K237" s="35">
        <f t="shared" si="12"/>
        <v>183.99</v>
      </c>
      <c r="L237" s="23" t="str">
        <f t="shared" si="13"/>
        <v>PAPAGUAR</v>
      </c>
      <c r="M237" s="36" t="str">
        <f t="shared" si="14"/>
        <v>e43</v>
      </c>
      <c r="N237" s="36" t="s">
        <v>14</v>
      </c>
    </row>
    <row r="238" spans="1:14" x14ac:dyDescent="0.25">
      <c r="A238" s="12">
        <f t="shared" si="15"/>
        <v>233</v>
      </c>
      <c r="B238" s="12" t="s">
        <v>1517</v>
      </c>
      <c r="C238" s="13" t="s">
        <v>685</v>
      </c>
      <c r="D238" s="24" t="s">
        <v>735</v>
      </c>
      <c r="E238" s="12" t="s">
        <v>736</v>
      </c>
      <c r="F238" s="14" t="s">
        <v>23</v>
      </c>
      <c r="G238" s="15">
        <v>219</v>
      </c>
      <c r="H238" s="16">
        <v>44650</v>
      </c>
      <c r="I238" s="33" t="e">
        <f>CONCATENATE(#REF!,MID(E238,10,4))</f>
        <v>#REF!</v>
      </c>
      <c r="J238" s="33">
        <v>0</v>
      </c>
      <c r="K238" s="33">
        <f t="shared" si="12"/>
        <v>219</v>
      </c>
      <c r="L238" s="17" t="str">
        <f t="shared" si="13"/>
        <v>PAPAGUAR</v>
      </c>
      <c r="M238" s="34" t="str">
        <f t="shared" si="14"/>
        <v>e43</v>
      </c>
      <c r="N238" s="34" t="s">
        <v>14</v>
      </c>
    </row>
    <row r="239" spans="1:14" x14ac:dyDescent="0.25">
      <c r="A239" s="12">
        <f t="shared" si="15"/>
        <v>234</v>
      </c>
      <c r="B239" s="12" t="s">
        <v>1517</v>
      </c>
      <c r="C239" s="13" t="s">
        <v>685</v>
      </c>
      <c r="D239" s="24" t="s">
        <v>783</v>
      </c>
      <c r="E239" s="12" t="s">
        <v>784</v>
      </c>
      <c r="F239" s="14" t="s">
        <v>23</v>
      </c>
      <c r="G239" s="15">
        <v>332.16</v>
      </c>
      <c r="H239" s="16">
        <v>44650</v>
      </c>
      <c r="I239" s="33" t="e">
        <f>CONCATENATE(#REF!,MID(E239,10,4))</f>
        <v>#REF!</v>
      </c>
      <c r="J239" s="33">
        <v>0</v>
      </c>
      <c r="K239" s="33">
        <f t="shared" si="12"/>
        <v>332.16</v>
      </c>
      <c r="L239" s="17" t="str">
        <f t="shared" si="13"/>
        <v>PAPAGUAR</v>
      </c>
      <c r="M239" s="34" t="str">
        <f t="shared" si="14"/>
        <v>e43</v>
      </c>
      <c r="N239" s="34" t="s">
        <v>14</v>
      </c>
    </row>
    <row r="240" spans="1:14" x14ac:dyDescent="0.25">
      <c r="A240" s="12">
        <f t="shared" si="15"/>
        <v>235</v>
      </c>
      <c r="B240" s="12" t="s">
        <v>1517</v>
      </c>
      <c r="C240" s="13" t="s">
        <v>685</v>
      </c>
      <c r="D240" s="24" t="s">
        <v>693</v>
      </c>
      <c r="E240" s="12" t="s">
        <v>694</v>
      </c>
      <c r="F240" s="14" t="s">
        <v>23</v>
      </c>
      <c r="G240" s="15">
        <v>57</v>
      </c>
      <c r="H240" s="16">
        <v>44650</v>
      </c>
      <c r="I240" s="33" t="e">
        <f>CONCATENATE(#REF!,MID(E240,10,4))</f>
        <v>#REF!</v>
      </c>
      <c r="J240" s="33">
        <v>0</v>
      </c>
      <c r="K240" s="33">
        <f t="shared" si="12"/>
        <v>57</v>
      </c>
      <c r="L240" s="17" t="str">
        <f t="shared" si="13"/>
        <v>PAPAGUAR</v>
      </c>
      <c r="M240" s="34" t="str">
        <f t="shared" si="14"/>
        <v>e43</v>
      </c>
      <c r="N240" s="34" t="s">
        <v>14</v>
      </c>
    </row>
    <row r="241" spans="1:14" x14ac:dyDescent="0.25">
      <c r="A241" s="18">
        <f t="shared" si="15"/>
        <v>236</v>
      </c>
      <c r="B241" s="18" t="s">
        <v>1517</v>
      </c>
      <c r="C241" s="19" t="s">
        <v>685</v>
      </c>
      <c r="D241" s="25" t="s">
        <v>767</v>
      </c>
      <c r="E241" s="18" t="s">
        <v>768</v>
      </c>
      <c r="F241" s="20" t="s">
        <v>23</v>
      </c>
      <c r="G241" s="21">
        <v>2.85</v>
      </c>
      <c r="H241" s="22">
        <v>44650</v>
      </c>
      <c r="I241" s="35" t="e">
        <f>CONCATENATE(#REF!,MID(E241,10,4))</f>
        <v>#REF!</v>
      </c>
      <c r="J241" s="35">
        <v>0</v>
      </c>
      <c r="K241" s="35">
        <f t="shared" si="12"/>
        <v>2.85</v>
      </c>
      <c r="L241" s="23" t="str">
        <f t="shared" si="13"/>
        <v>PAPAGUAR</v>
      </c>
      <c r="M241" s="36" t="str">
        <f t="shared" si="14"/>
        <v>e43</v>
      </c>
      <c r="N241" s="36" t="s">
        <v>14</v>
      </c>
    </row>
    <row r="242" spans="1:14" x14ac:dyDescent="0.25">
      <c r="A242" s="18">
        <f t="shared" si="15"/>
        <v>237</v>
      </c>
      <c r="B242" s="18" t="s">
        <v>1517</v>
      </c>
      <c r="C242" s="19" t="s">
        <v>685</v>
      </c>
      <c r="D242" s="25" t="s">
        <v>746</v>
      </c>
      <c r="E242" s="18" t="s">
        <v>747</v>
      </c>
      <c r="F242" s="20" t="s">
        <v>23</v>
      </c>
      <c r="G242" s="21">
        <v>144.99</v>
      </c>
      <c r="H242" s="22">
        <v>44650</v>
      </c>
      <c r="I242" s="35" t="e">
        <f>CONCATENATE(#REF!,MID(E242,10,4))</f>
        <v>#REF!</v>
      </c>
      <c r="J242" s="35">
        <v>0</v>
      </c>
      <c r="K242" s="35">
        <f t="shared" si="12"/>
        <v>144.99</v>
      </c>
      <c r="L242" s="23" t="str">
        <f t="shared" si="13"/>
        <v>PAPAGUAR</v>
      </c>
      <c r="M242" s="36" t="str">
        <f t="shared" si="14"/>
        <v>e43</v>
      </c>
      <c r="N242" s="36" t="s">
        <v>14</v>
      </c>
    </row>
    <row r="243" spans="1:14" x14ac:dyDescent="0.25">
      <c r="A243" s="18">
        <f t="shared" si="15"/>
        <v>238</v>
      </c>
      <c r="B243" s="18" t="s">
        <v>1517</v>
      </c>
      <c r="C243" s="19" t="s">
        <v>685</v>
      </c>
      <c r="D243" s="25" t="s">
        <v>713</v>
      </c>
      <c r="E243" s="18" t="s">
        <v>714</v>
      </c>
      <c r="F243" s="20" t="s">
        <v>23</v>
      </c>
      <c r="G243" s="21">
        <v>94.14</v>
      </c>
      <c r="H243" s="22">
        <v>44650</v>
      </c>
      <c r="I243" s="35" t="e">
        <f>CONCATENATE(#REF!,MID(E243,10,4))</f>
        <v>#REF!</v>
      </c>
      <c r="J243" s="35">
        <v>0</v>
      </c>
      <c r="K243" s="35">
        <f t="shared" si="12"/>
        <v>94.14</v>
      </c>
      <c r="L243" s="23" t="str">
        <f t="shared" si="13"/>
        <v>PAPAGUAR</v>
      </c>
      <c r="M243" s="36" t="str">
        <f t="shared" si="14"/>
        <v>e43</v>
      </c>
      <c r="N243" s="36" t="s">
        <v>14</v>
      </c>
    </row>
    <row r="244" spans="1:14" x14ac:dyDescent="0.25">
      <c r="A244" s="12">
        <f t="shared" si="15"/>
        <v>239</v>
      </c>
      <c r="B244" s="12" t="s">
        <v>1517</v>
      </c>
      <c r="C244" s="13" t="s">
        <v>685</v>
      </c>
      <c r="D244" s="24" t="s">
        <v>737</v>
      </c>
      <c r="E244" s="12" t="s">
        <v>738</v>
      </c>
      <c r="F244" s="14" t="s">
        <v>23</v>
      </c>
      <c r="G244" s="15">
        <v>209</v>
      </c>
      <c r="H244" s="16">
        <v>44650</v>
      </c>
      <c r="I244" s="33" t="e">
        <f>CONCATENATE(#REF!,MID(E244,10,4))</f>
        <v>#REF!</v>
      </c>
      <c r="J244" s="33">
        <v>0</v>
      </c>
      <c r="K244" s="33">
        <f t="shared" si="12"/>
        <v>209</v>
      </c>
      <c r="L244" s="17" t="str">
        <f t="shared" si="13"/>
        <v>PAPAGUAR</v>
      </c>
      <c r="M244" s="34" t="str">
        <f t="shared" si="14"/>
        <v>e43</v>
      </c>
      <c r="N244" s="34" t="s">
        <v>14</v>
      </c>
    </row>
    <row r="245" spans="1:14" x14ac:dyDescent="0.25">
      <c r="A245" s="12">
        <f t="shared" si="15"/>
        <v>240</v>
      </c>
      <c r="B245" s="12" t="s">
        <v>1517</v>
      </c>
      <c r="C245" s="13" t="s">
        <v>685</v>
      </c>
      <c r="D245" s="24" t="s">
        <v>762</v>
      </c>
      <c r="E245" s="12" t="s">
        <v>763</v>
      </c>
      <c r="F245" s="14" t="s">
        <v>25</v>
      </c>
      <c r="G245" s="15">
        <v>154243.38</v>
      </c>
      <c r="H245" s="16">
        <v>44650</v>
      </c>
      <c r="I245" s="33" t="e">
        <f>CONCATENATE(#REF!,MID(E245,10,4))</f>
        <v>#REF!</v>
      </c>
      <c r="J245" s="33">
        <v>0</v>
      </c>
      <c r="K245" s="33">
        <f t="shared" si="12"/>
        <v>154243.38</v>
      </c>
      <c r="L245" s="17" t="str">
        <f t="shared" si="13"/>
        <v>PAPAGUAR</v>
      </c>
      <c r="M245" s="34" t="str">
        <f t="shared" si="14"/>
        <v>e49</v>
      </c>
      <c r="N245" s="34" t="s">
        <v>14</v>
      </c>
    </row>
    <row r="246" spans="1:14" x14ac:dyDescent="0.25">
      <c r="A246" s="18">
        <f t="shared" si="15"/>
        <v>241</v>
      </c>
      <c r="B246" s="18" t="s">
        <v>1517</v>
      </c>
      <c r="C246" s="19" t="s">
        <v>685</v>
      </c>
      <c r="D246" s="25" t="s">
        <v>776</v>
      </c>
      <c r="E246" s="18" t="s">
        <v>779</v>
      </c>
      <c r="F246" s="20" t="s">
        <v>23</v>
      </c>
      <c r="G246" s="21">
        <v>787.15</v>
      </c>
      <c r="H246" s="22">
        <v>44650</v>
      </c>
      <c r="I246" s="35" t="e">
        <f>CONCATENATE(#REF!,MID(E246,10,4))</f>
        <v>#REF!</v>
      </c>
      <c r="J246" s="35">
        <v>0</v>
      </c>
      <c r="K246" s="35">
        <f t="shared" si="12"/>
        <v>787.15</v>
      </c>
      <c r="L246" s="23" t="str">
        <f t="shared" si="13"/>
        <v>PAPAGUAR</v>
      </c>
      <c r="M246" s="36" t="str">
        <f t="shared" si="14"/>
        <v>e43</v>
      </c>
      <c r="N246" s="36" t="s">
        <v>14</v>
      </c>
    </row>
    <row r="247" spans="1:14" x14ac:dyDescent="0.25">
      <c r="A247" s="18">
        <f t="shared" si="15"/>
        <v>242</v>
      </c>
      <c r="B247" s="18" t="s">
        <v>1517</v>
      </c>
      <c r="C247" s="19" t="s">
        <v>685</v>
      </c>
      <c r="D247" s="25" t="s">
        <v>776</v>
      </c>
      <c r="E247" s="18" t="s">
        <v>777</v>
      </c>
      <c r="F247" s="20" t="s">
        <v>689</v>
      </c>
      <c r="G247" s="21">
        <v>295</v>
      </c>
      <c r="H247" s="22">
        <v>44650</v>
      </c>
      <c r="I247" s="35" t="s">
        <v>778</v>
      </c>
      <c r="J247" s="35">
        <v>0</v>
      </c>
      <c r="K247" s="35">
        <f t="shared" si="12"/>
        <v>295</v>
      </c>
      <c r="L247" s="23" t="str">
        <f t="shared" si="13"/>
        <v>PAPAGUAR</v>
      </c>
      <c r="M247" s="36" t="str">
        <f t="shared" si="14"/>
        <v>e65</v>
      </c>
      <c r="N247" s="36" t="s">
        <v>18</v>
      </c>
    </row>
    <row r="248" spans="1:14" x14ac:dyDescent="0.25">
      <c r="A248" s="18">
        <f t="shared" si="15"/>
        <v>243</v>
      </c>
      <c r="B248" s="18" t="s">
        <v>1517</v>
      </c>
      <c r="C248" s="19" t="s">
        <v>685</v>
      </c>
      <c r="D248" s="25" t="s">
        <v>785</v>
      </c>
      <c r="E248" s="18" t="s">
        <v>786</v>
      </c>
      <c r="F248" s="20" t="s">
        <v>23</v>
      </c>
      <c r="G248" s="21">
        <v>431.72999999999996</v>
      </c>
      <c r="H248" s="22">
        <v>44650</v>
      </c>
      <c r="I248" s="35" t="e">
        <f>CONCATENATE(#REF!,MID(E248,10,4))</f>
        <v>#REF!</v>
      </c>
      <c r="J248" s="35">
        <v>0</v>
      </c>
      <c r="K248" s="35">
        <f t="shared" si="12"/>
        <v>431.72999999999996</v>
      </c>
      <c r="L248" s="23" t="str">
        <f t="shared" si="13"/>
        <v>PAPAGUAR</v>
      </c>
      <c r="M248" s="36" t="str">
        <f t="shared" si="14"/>
        <v>e43</v>
      </c>
      <c r="N248" s="36" t="s">
        <v>14</v>
      </c>
    </row>
    <row r="249" spans="1:14" x14ac:dyDescent="0.25">
      <c r="A249" s="18">
        <f t="shared" si="15"/>
        <v>244</v>
      </c>
      <c r="B249" s="18" t="s">
        <v>1517</v>
      </c>
      <c r="C249" s="19" t="s">
        <v>685</v>
      </c>
      <c r="D249" s="25" t="s">
        <v>804</v>
      </c>
      <c r="E249" s="18" t="s">
        <v>807</v>
      </c>
      <c r="F249" s="20" t="s">
        <v>23</v>
      </c>
      <c r="G249" s="21">
        <v>151.05000000000001</v>
      </c>
      <c r="H249" s="22">
        <v>44650</v>
      </c>
      <c r="I249" s="35" t="e">
        <f>CONCATENATE(#REF!,MID(E249,10,4))</f>
        <v>#REF!</v>
      </c>
      <c r="J249" s="35">
        <v>0</v>
      </c>
      <c r="K249" s="35">
        <f t="shared" si="12"/>
        <v>151.05000000000001</v>
      </c>
      <c r="L249" s="23" t="str">
        <f t="shared" si="13"/>
        <v>PAPAGUAR</v>
      </c>
      <c r="M249" s="36" t="str">
        <f t="shared" si="14"/>
        <v>e43</v>
      </c>
      <c r="N249" s="36" t="s">
        <v>14</v>
      </c>
    </row>
    <row r="250" spans="1:14" x14ac:dyDescent="0.25">
      <c r="A250" s="18">
        <f t="shared" si="15"/>
        <v>245</v>
      </c>
      <c r="B250" s="18" t="s">
        <v>1517</v>
      </c>
      <c r="C250" s="19" t="s">
        <v>685</v>
      </c>
      <c r="D250" s="25" t="s">
        <v>804</v>
      </c>
      <c r="E250" s="18" t="s">
        <v>805</v>
      </c>
      <c r="F250" s="20" t="s">
        <v>689</v>
      </c>
      <c r="G250" s="21">
        <v>395</v>
      </c>
      <c r="H250" s="22">
        <v>44650</v>
      </c>
      <c r="I250" s="35" t="s">
        <v>806</v>
      </c>
      <c r="J250" s="35">
        <v>0</v>
      </c>
      <c r="K250" s="35">
        <f t="shared" si="12"/>
        <v>395</v>
      </c>
      <c r="L250" s="23" t="str">
        <f t="shared" si="13"/>
        <v>PAPAGUAR</v>
      </c>
      <c r="M250" s="36" t="str">
        <f t="shared" si="14"/>
        <v>e65</v>
      </c>
      <c r="N250" s="36" t="s">
        <v>18</v>
      </c>
    </row>
    <row r="251" spans="1:14" x14ac:dyDescent="0.25">
      <c r="A251" s="18">
        <f t="shared" si="15"/>
        <v>246</v>
      </c>
      <c r="B251" s="18" t="s">
        <v>1517</v>
      </c>
      <c r="C251" s="19" t="s">
        <v>685</v>
      </c>
      <c r="D251" s="25" t="s">
        <v>94</v>
      </c>
      <c r="E251" s="18" t="s">
        <v>686</v>
      </c>
      <c r="F251" s="20" t="s">
        <v>23</v>
      </c>
      <c r="G251" s="21">
        <v>160.5</v>
      </c>
      <c r="H251" s="22">
        <v>44650</v>
      </c>
      <c r="I251" s="35" t="e">
        <f>CONCATENATE(#REF!,MID(E251,10,4))</f>
        <v>#REF!</v>
      </c>
      <c r="J251" s="35">
        <v>0</v>
      </c>
      <c r="K251" s="35">
        <f t="shared" si="12"/>
        <v>160.5</v>
      </c>
      <c r="L251" s="23" t="str">
        <f t="shared" si="13"/>
        <v>PAPAGUAR</v>
      </c>
      <c r="M251" s="36" t="str">
        <f t="shared" si="14"/>
        <v>e43</v>
      </c>
      <c r="N251" s="36" t="s">
        <v>14</v>
      </c>
    </row>
    <row r="252" spans="1:14" x14ac:dyDescent="0.25">
      <c r="A252" s="18">
        <f t="shared" si="15"/>
        <v>247</v>
      </c>
      <c r="B252" s="18" t="s">
        <v>1517</v>
      </c>
      <c r="C252" s="19" t="s">
        <v>685</v>
      </c>
      <c r="D252" s="25" t="s">
        <v>441</v>
      </c>
      <c r="E252" s="18" t="s">
        <v>752</v>
      </c>
      <c r="F252" s="20" t="s">
        <v>23</v>
      </c>
      <c r="G252" s="21">
        <v>404.99</v>
      </c>
      <c r="H252" s="22">
        <v>44650</v>
      </c>
      <c r="I252" s="35" t="e">
        <f>CONCATENATE(#REF!,MID(E252,10,4))</f>
        <v>#REF!</v>
      </c>
      <c r="J252" s="35">
        <v>0</v>
      </c>
      <c r="K252" s="35">
        <f t="shared" si="12"/>
        <v>404.99</v>
      </c>
      <c r="L252" s="23" t="str">
        <f t="shared" si="13"/>
        <v>PAPAGUAR</v>
      </c>
      <c r="M252" s="36" t="str">
        <f t="shared" si="14"/>
        <v>e43</v>
      </c>
      <c r="N252" s="36" t="s">
        <v>14</v>
      </c>
    </row>
    <row r="253" spans="1:14" x14ac:dyDescent="0.25">
      <c r="A253" s="18">
        <f t="shared" si="15"/>
        <v>248</v>
      </c>
      <c r="B253" s="18" t="s">
        <v>1517</v>
      </c>
      <c r="C253" s="19" t="s">
        <v>685</v>
      </c>
      <c r="D253" s="25" t="s">
        <v>757</v>
      </c>
      <c r="E253" s="18" t="s">
        <v>758</v>
      </c>
      <c r="F253" s="20" t="s">
        <v>23</v>
      </c>
      <c r="G253" s="21">
        <v>6.99</v>
      </c>
      <c r="H253" s="22">
        <v>44650</v>
      </c>
      <c r="I253" s="35" t="e">
        <f>CONCATENATE(#REF!,MID(E253,10,4))</f>
        <v>#REF!</v>
      </c>
      <c r="J253" s="35">
        <v>0</v>
      </c>
      <c r="K253" s="35">
        <f t="shared" si="12"/>
        <v>6.99</v>
      </c>
      <c r="L253" s="23" t="str">
        <f t="shared" si="13"/>
        <v>PAPAGUAR</v>
      </c>
      <c r="M253" s="36" t="str">
        <f t="shared" si="14"/>
        <v>e43</v>
      </c>
      <c r="N253" s="36" t="s">
        <v>14</v>
      </c>
    </row>
    <row r="254" spans="1:14" x14ac:dyDescent="0.25">
      <c r="A254" s="18">
        <f t="shared" si="15"/>
        <v>249</v>
      </c>
      <c r="B254" s="18" t="s">
        <v>1517</v>
      </c>
      <c r="C254" s="19" t="s">
        <v>685</v>
      </c>
      <c r="D254" s="25" t="s">
        <v>710</v>
      </c>
      <c r="E254" s="18" t="s">
        <v>712</v>
      </c>
      <c r="F254" s="20" t="s">
        <v>25</v>
      </c>
      <c r="G254" s="21">
        <v>87.555000000000007</v>
      </c>
      <c r="H254" s="22">
        <v>44650</v>
      </c>
      <c r="I254" s="35" t="e">
        <f>CONCATENATE(#REF!,MID(E254,10,4))</f>
        <v>#REF!</v>
      </c>
      <c r="J254" s="35">
        <v>0</v>
      </c>
      <c r="K254" s="35">
        <f t="shared" si="12"/>
        <v>87.555000000000007</v>
      </c>
      <c r="L254" s="23" t="str">
        <f t="shared" si="13"/>
        <v>PAPAGUAR</v>
      </c>
      <c r="M254" s="36" t="str">
        <f t="shared" si="14"/>
        <v>e49</v>
      </c>
      <c r="N254" s="36" t="s">
        <v>14</v>
      </c>
    </row>
    <row r="255" spans="1:14" x14ac:dyDescent="0.25">
      <c r="A255" s="18">
        <f t="shared" si="15"/>
        <v>250</v>
      </c>
      <c r="B255" s="18" t="s">
        <v>1517</v>
      </c>
      <c r="C255" s="19" t="s">
        <v>685</v>
      </c>
      <c r="D255" s="25" t="s">
        <v>798</v>
      </c>
      <c r="E255" s="18" t="s">
        <v>800</v>
      </c>
      <c r="F255" s="20" t="s">
        <v>25</v>
      </c>
      <c r="G255" s="21">
        <v>102.54</v>
      </c>
      <c r="H255" s="22">
        <v>44650</v>
      </c>
      <c r="I255" s="35" t="e">
        <f>CONCATENATE(#REF!,MID(E255,10,4))</f>
        <v>#REF!</v>
      </c>
      <c r="J255" s="35">
        <v>0</v>
      </c>
      <c r="K255" s="35">
        <f t="shared" si="12"/>
        <v>102.54</v>
      </c>
      <c r="L255" s="23" t="str">
        <f t="shared" si="13"/>
        <v>PAPAGUAR</v>
      </c>
      <c r="M255" s="36" t="str">
        <f t="shared" si="14"/>
        <v>e49</v>
      </c>
      <c r="N255" s="36" t="s">
        <v>14</v>
      </c>
    </row>
    <row r="256" spans="1:14" x14ac:dyDescent="0.25">
      <c r="A256" s="18">
        <f t="shared" si="15"/>
        <v>251</v>
      </c>
      <c r="B256" s="18" t="s">
        <v>1517</v>
      </c>
      <c r="C256" s="19" t="s">
        <v>685</v>
      </c>
      <c r="D256" s="25" t="s">
        <v>716</v>
      </c>
      <c r="E256" s="18" t="s">
        <v>718</v>
      </c>
      <c r="F256" s="20" t="s">
        <v>25</v>
      </c>
      <c r="G256" s="21">
        <v>27.6</v>
      </c>
      <c r="H256" s="22">
        <v>44650</v>
      </c>
      <c r="I256" s="35" t="e">
        <f>CONCATENATE(#REF!,MID(E256,10,4))</f>
        <v>#REF!</v>
      </c>
      <c r="J256" s="35">
        <v>0.30000000000000071</v>
      </c>
      <c r="K256" s="35">
        <f t="shared" si="12"/>
        <v>27.3</v>
      </c>
      <c r="L256" s="23" t="str">
        <f t="shared" si="13"/>
        <v>PAPAGUAR</v>
      </c>
      <c r="M256" s="36" t="str">
        <f t="shared" si="14"/>
        <v>e49</v>
      </c>
      <c r="N256" s="36" t="s">
        <v>14</v>
      </c>
    </row>
    <row r="257" spans="1:14" x14ac:dyDescent="0.25">
      <c r="A257" s="18">
        <f t="shared" si="15"/>
        <v>252</v>
      </c>
      <c r="B257" s="18" t="s">
        <v>1517</v>
      </c>
      <c r="C257" s="19" t="s">
        <v>685</v>
      </c>
      <c r="D257" s="25" t="s">
        <v>790</v>
      </c>
      <c r="E257" s="18" t="s">
        <v>791</v>
      </c>
      <c r="F257" s="20" t="s">
        <v>25</v>
      </c>
      <c r="G257" s="21">
        <v>180.71999999999997</v>
      </c>
      <c r="H257" s="22">
        <v>44650</v>
      </c>
      <c r="I257" s="35" t="e">
        <f>CONCATENATE(#REF!,MID(E257,10,4))</f>
        <v>#REF!</v>
      </c>
      <c r="J257" s="35">
        <v>0</v>
      </c>
      <c r="K257" s="35">
        <f t="shared" si="12"/>
        <v>180.71999999999997</v>
      </c>
      <c r="L257" s="23" t="str">
        <f t="shared" si="13"/>
        <v>PAPAGUAR</v>
      </c>
      <c r="M257" s="36" t="str">
        <f t="shared" si="14"/>
        <v>e49</v>
      </c>
      <c r="N257" s="36" t="s">
        <v>14</v>
      </c>
    </row>
    <row r="258" spans="1:14" x14ac:dyDescent="0.25">
      <c r="A258" s="18">
        <f t="shared" si="15"/>
        <v>253</v>
      </c>
      <c r="B258" s="18" t="s">
        <v>1517</v>
      </c>
      <c r="C258" s="19" t="s">
        <v>685</v>
      </c>
      <c r="D258" s="25" t="s">
        <v>793</v>
      </c>
      <c r="E258" s="18" t="s">
        <v>795</v>
      </c>
      <c r="F258" s="20" t="s">
        <v>25</v>
      </c>
      <c r="G258" s="21">
        <v>549.12</v>
      </c>
      <c r="H258" s="22">
        <v>44650</v>
      </c>
      <c r="I258" s="35" t="e">
        <f>CONCATENATE(#REF!,MID(E258,10,4))</f>
        <v>#REF!</v>
      </c>
      <c r="J258" s="35">
        <v>0</v>
      </c>
      <c r="K258" s="35">
        <f t="shared" si="12"/>
        <v>549.12</v>
      </c>
      <c r="L258" s="23" t="str">
        <f t="shared" si="13"/>
        <v>PAPAGUAR</v>
      </c>
      <c r="M258" s="36" t="str">
        <f t="shared" si="14"/>
        <v>e49</v>
      </c>
      <c r="N258" s="36" t="s">
        <v>14</v>
      </c>
    </row>
    <row r="259" spans="1:14" x14ac:dyDescent="0.25">
      <c r="A259" s="18">
        <f t="shared" si="15"/>
        <v>254</v>
      </c>
      <c r="B259" s="18" t="s">
        <v>1517</v>
      </c>
      <c r="C259" s="19" t="s">
        <v>685</v>
      </c>
      <c r="D259" s="25" t="s">
        <v>801</v>
      </c>
      <c r="E259" s="18" t="s">
        <v>803</v>
      </c>
      <c r="F259" s="20" t="s">
        <v>25</v>
      </c>
      <c r="G259" s="21">
        <v>34.68</v>
      </c>
      <c r="H259" s="22">
        <v>44650</v>
      </c>
      <c r="I259" s="35" t="e">
        <f>CONCATENATE(#REF!,MID(E259,10,4))</f>
        <v>#REF!</v>
      </c>
      <c r="J259" s="35">
        <v>0</v>
      </c>
      <c r="K259" s="35">
        <f t="shared" si="12"/>
        <v>34.68</v>
      </c>
      <c r="L259" s="23" t="str">
        <f t="shared" si="13"/>
        <v>PAPAGUAR</v>
      </c>
      <c r="M259" s="36" t="str">
        <f t="shared" si="14"/>
        <v>e49</v>
      </c>
      <c r="N259" s="36" t="s">
        <v>14</v>
      </c>
    </row>
    <row r="260" spans="1:14" x14ac:dyDescent="0.25">
      <c r="A260" s="18">
        <f t="shared" si="15"/>
        <v>255</v>
      </c>
      <c r="B260" s="18" t="s">
        <v>1517</v>
      </c>
      <c r="C260" s="19" t="s">
        <v>685</v>
      </c>
      <c r="D260" s="25" t="s">
        <v>695</v>
      </c>
      <c r="E260" s="18" t="s">
        <v>697</v>
      </c>
      <c r="F260" s="20" t="s">
        <v>25</v>
      </c>
      <c r="G260" s="21">
        <v>48.300000000000004</v>
      </c>
      <c r="H260" s="22">
        <v>44650</v>
      </c>
      <c r="I260" s="35" t="e">
        <f>CONCATENATE(#REF!,MID(E260,10,4))</f>
        <v>#REF!</v>
      </c>
      <c r="J260" s="35">
        <v>0</v>
      </c>
      <c r="K260" s="35">
        <f t="shared" si="12"/>
        <v>48.300000000000004</v>
      </c>
      <c r="L260" s="23" t="str">
        <f t="shared" si="13"/>
        <v>PAPAGUAR</v>
      </c>
      <c r="M260" s="36" t="str">
        <f t="shared" si="14"/>
        <v>e49</v>
      </c>
      <c r="N260" s="36" t="s">
        <v>14</v>
      </c>
    </row>
    <row r="261" spans="1:14" x14ac:dyDescent="0.25">
      <c r="A261" s="18">
        <f t="shared" si="15"/>
        <v>256</v>
      </c>
      <c r="B261" s="18" t="s">
        <v>1517</v>
      </c>
      <c r="C261" s="19" t="s">
        <v>685</v>
      </c>
      <c r="D261" s="25" t="s">
        <v>743</v>
      </c>
      <c r="E261" s="18" t="s">
        <v>745</v>
      </c>
      <c r="F261" s="20" t="s">
        <v>25</v>
      </c>
      <c r="G261" s="21">
        <v>101.6</v>
      </c>
      <c r="H261" s="22">
        <v>44650</v>
      </c>
      <c r="I261" s="35" t="e">
        <f>CONCATENATE(#REF!,MID(E261,10,4))</f>
        <v>#REF!</v>
      </c>
      <c r="J261" s="35">
        <v>0</v>
      </c>
      <c r="K261" s="35">
        <f t="shared" si="12"/>
        <v>101.6</v>
      </c>
      <c r="L261" s="23" t="str">
        <f t="shared" si="13"/>
        <v>PAPAGUAR</v>
      </c>
      <c r="M261" s="36" t="str">
        <f t="shared" si="14"/>
        <v>e49</v>
      </c>
      <c r="N261" s="36" t="s">
        <v>14</v>
      </c>
    </row>
    <row r="262" spans="1:14" x14ac:dyDescent="0.25">
      <c r="A262" s="18">
        <f t="shared" si="15"/>
        <v>257</v>
      </c>
      <c r="B262" s="18" t="s">
        <v>1517</v>
      </c>
      <c r="C262" s="19" t="s">
        <v>685</v>
      </c>
      <c r="D262" s="25" t="s">
        <v>749</v>
      </c>
      <c r="E262" s="18" t="s">
        <v>751</v>
      </c>
      <c r="F262" s="20" t="s">
        <v>25</v>
      </c>
      <c r="G262" s="21">
        <v>85</v>
      </c>
      <c r="H262" s="22">
        <v>44650</v>
      </c>
      <c r="I262" s="35" t="e">
        <f>CONCATENATE(#REF!,MID(E262,10,4))</f>
        <v>#REF!</v>
      </c>
      <c r="J262" s="35">
        <v>0</v>
      </c>
      <c r="K262" s="35">
        <f t="shared" ref="K262:K325" si="16">G262-J262</f>
        <v>85</v>
      </c>
      <c r="L262" s="23" t="str">
        <f t="shared" ref="L262:L325" si="17">IF(K262&gt;0.3,"PAPAGUAR","PAGUAR")</f>
        <v>PAPAGUAR</v>
      </c>
      <c r="M262" s="36" t="str">
        <f t="shared" ref="M262:M325" si="18">MID(F262,1,3)</f>
        <v>e49</v>
      </c>
      <c r="N262" s="36" t="s">
        <v>14</v>
      </c>
    </row>
    <row r="263" spans="1:14" x14ac:dyDescent="0.25">
      <c r="A263" s="18">
        <f t="shared" si="15"/>
        <v>258</v>
      </c>
      <c r="B263" s="18" t="s">
        <v>1517</v>
      </c>
      <c r="C263" s="19" t="s">
        <v>685</v>
      </c>
      <c r="D263" s="25" t="s">
        <v>764</v>
      </c>
      <c r="E263" s="18" t="s">
        <v>766</v>
      </c>
      <c r="F263" s="20" t="s">
        <v>25</v>
      </c>
      <c r="G263" s="21">
        <v>127.2</v>
      </c>
      <c r="H263" s="22">
        <v>44650</v>
      </c>
      <c r="I263" s="35" t="e">
        <f>CONCATENATE(#REF!,MID(E263,10,4))</f>
        <v>#REF!</v>
      </c>
      <c r="J263" s="35">
        <v>0</v>
      </c>
      <c r="K263" s="35">
        <f t="shared" si="16"/>
        <v>127.2</v>
      </c>
      <c r="L263" s="23" t="str">
        <f t="shared" si="17"/>
        <v>PAPAGUAR</v>
      </c>
      <c r="M263" s="36" t="str">
        <f t="shared" si="18"/>
        <v>e49</v>
      </c>
      <c r="N263" s="36" t="s">
        <v>14</v>
      </c>
    </row>
    <row r="264" spans="1:14" x14ac:dyDescent="0.25">
      <c r="A264" s="18">
        <f t="shared" ref="A264:A327" si="19">A263+1</f>
        <v>259</v>
      </c>
      <c r="B264" s="18" t="s">
        <v>1517</v>
      </c>
      <c r="C264" s="19" t="s">
        <v>685</v>
      </c>
      <c r="D264" s="25" t="s">
        <v>754</v>
      </c>
      <c r="E264" s="18" t="s">
        <v>756</v>
      </c>
      <c r="F264" s="20" t="s">
        <v>25</v>
      </c>
      <c r="G264" s="21">
        <v>447.24</v>
      </c>
      <c r="H264" s="22">
        <v>44650</v>
      </c>
      <c r="I264" s="35" t="e">
        <f>CONCATENATE(#REF!,MID(E264,10,4))</f>
        <v>#REF!</v>
      </c>
      <c r="J264" s="35">
        <v>0</v>
      </c>
      <c r="K264" s="35">
        <f t="shared" si="16"/>
        <v>447.24</v>
      </c>
      <c r="L264" s="23" t="str">
        <f t="shared" si="17"/>
        <v>PAPAGUAR</v>
      </c>
      <c r="M264" s="36" t="str">
        <f t="shared" si="18"/>
        <v>e49</v>
      </c>
      <c r="N264" s="36" t="s">
        <v>14</v>
      </c>
    </row>
    <row r="265" spans="1:14" x14ac:dyDescent="0.25">
      <c r="A265" s="18">
        <f t="shared" si="19"/>
        <v>260</v>
      </c>
      <c r="B265" s="18" t="s">
        <v>1517</v>
      </c>
      <c r="C265" s="19" t="s">
        <v>685</v>
      </c>
      <c r="D265" s="25" t="s">
        <v>725</v>
      </c>
      <c r="E265" s="18" t="s">
        <v>727</v>
      </c>
      <c r="F265" s="20" t="s">
        <v>25</v>
      </c>
      <c r="G265" s="21">
        <v>183.99</v>
      </c>
      <c r="H265" s="22">
        <v>44650</v>
      </c>
      <c r="I265" s="35" t="e">
        <f>CONCATENATE(#REF!,MID(E265,10,4))</f>
        <v>#REF!</v>
      </c>
      <c r="J265" s="35">
        <v>0</v>
      </c>
      <c r="K265" s="35">
        <f t="shared" si="16"/>
        <v>183.99</v>
      </c>
      <c r="L265" s="23" t="str">
        <f t="shared" si="17"/>
        <v>PAPAGUAR</v>
      </c>
      <c r="M265" s="36" t="str">
        <f t="shared" si="18"/>
        <v>e49</v>
      </c>
      <c r="N265" s="36" t="s">
        <v>14</v>
      </c>
    </row>
    <row r="266" spans="1:14" x14ac:dyDescent="0.25">
      <c r="A266" s="18">
        <f t="shared" si="19"/>
        <v>261</v>
      </c>
      <c r="B266" s="18" t="s">
        <v>1517</v>
      </c>
      <c r="C266" s="19" t="s">
        <v>685</v>
      </c>
      <c r="D266" s="25" t="s">
        <v>767</v>
      </c>
      <c r="E266" s="18" t="s">
        <v>769</v>
      </c>
      <c r="F266" s="20" t="s">
        <v>25</v>
      </c>
      <c r="G266" s="21">
        <v>2.85</v>
      </c>
      <c r="H266" s="22">
        <v>44650</v>
      </c>
      <c r="I266" s="35" t="e">
        <f>CONCATENATE(#REF!,MID(E266,10,4))</f>
        <v>#REF!</v>
      </c>
      <c r="J266" s="35">
        <v>0</v>
      </c>
      <c r="K266" s="35">
        <f t="shared" si="16"/>
        <v>2.85</v>
      </c>
      <c r="L266" s="23" t="str">
        <f t="shared" si="17"/>
        <v>PAPAGUAR</v>
      </c>
      <c r="M266" s="36" t="str">
        <f t="shared" si="18"/>
        <v>e49</v>
      </c>
      <c r="N266" s="36" t="s">
        <v>14</v>
      </c>
    </row>
    <row r="267" spans="1:14" x14ac:dyDescent="0.25">
      <c r="A267" s="18">
        <f t="shared" si="19"/>
        <v>262</v>
      </c>
      <c r="B267" s="18" t="s">
        <v>1517</v>
      </c>
      <c r="C267" s="19" t="s">
        <v>685</v>
      </c>
      <c r="D267" s="25" t="s">
        <v>746</v>
      </c>
      <c r="E267" s="18" t="s">
        <v>748</v>
      </c>
      <c r="F267" s="20" t="s">
        <v>25</v>
      </c>
      <c r="G267" s="21">
        <v>289.98</v>
      </c>
      <c r="H267" s="22">
        <v>44650</v>
      </c>
      <c r="I267" s="35" t="e">
        <f>CONCATENATE(#REF!,MID(E267,10,4))</f>
        <v>#REF!</v>
      </c>
      <c r="J267" s="35">
        <v>0</v>
      </c>
      <c r="K267" s="35">
        <f t="shared" si="16"/>
        <v>289.98</v>
      </c>
      <c r="L267" s="23" t="str">
        <f t="shared" si="17"/>
        <v>PAPAGUAR</v>
      </c>
      <c r="M267" s="36" t="str">
        <f t="shared" si="18"/>
        <v>e49</v>
      </c>
      <c r="N267" s="36" t="s">
        <v>14</v>
      </c>
    </row>
    <row r="268" spans="1:14" x14ac:dyDescent="0.25">
      <c r="A268" s="18">
        <f t="shared" si="19"/>
        <v>263</v>
      </c>
      <c r="B268" s="18" t="s">
        <v>1517</v>
      </c>
      <c r="C268" s="19" t="s">
        <v>685</v>
      </c>
      <c r="D268" s="25" t="s">
        <v>713</v>
      </c>
      <c r="E268" s="18" t="s">
        <v>715</v>
      </c>
      <c r="F268" s="20" t="s">
        <v>25</v>
      </c>
      <c r="G268" s="21">
        <v>156.9</v>
      </c>
      <c r="H268" s="22">
        <v>44650</v>
      </c>
      <c r="I268" s="35" t="e">
        <f>CONCATENATE(#REF!,MID(E268,10,4))</f>
        <v>#REF!</v>
      </c>
      <c r="J268" s="35">
        <v>0</v>
      </c>
      <c r="K268" s="35">
        <f t="shared" si="16"/>
        <v>156.9</v>
      </c>
      <c r="L268" s="23" t="str">
        <f t="shared" si="17"/>
        <v>PAPAGUAR</v>
      </c>
      <c r="M268" s="36" t="str">
        <f t="shared" si="18"/>
        <v>e49</v>
      </c>
      <c r="N268" s="36" t="s">
        <v>14</v>
      </c>
    </row>
    <row r="269" spans="1:14" x14ac:dyDescent="0.25">
      <c r="A269" s="26">
        <f t="shared" si="19"/>
        <v>264</v>
      </c>
      <c r="B269" s="26" t="s">
        <v>1518</v>
      </c>
      <c r="C269" s="27" t="s">
        <v>456</v>
      </c>
      <c r="D269" s="28" t="s">
        <v>50</v>
      </c>
      <c r="E269" s="26" t="s">
        <v>457</v>
      </c>
      <c r="F269" s="14" t="s">
        <v>458</v>
      </c>
      <c r="G269" s="15">
        <v>2487.65</v>
      </c>
      <c r="H269" s="16">
        <v>44133</v>
      </c>
      <c r="I269" s="33" t="e">
        <f>CONCATENATE(#REF!,MID(E269,10,4))</f>
        <v>#REF!</v>
      </c>
      <c r="J269" s="33">
        <v>0</v>
      </c>
      <c r="K269" s="33">
        <f t="shared" si="16"/>
        <v>2487.65</v>
      </c>
      <c r="L269" s="29" t="str">
        <f t="shared" si="17"/>
        <v>PAPAGUAR</v>
      </c>
      <c r="M269" s="34" t="str">
        <f t="shared" si="18"/>
        <v>e61</v>
      </c>
      <c r="N269" s="37" t="s">
        <v>16</v>
      </c>
    </row>
    <row r="270" spans="1:14" x14ac:dyDescent="0.25">
      <c r="A270" s="12">
        <f t="shared" si="19"/>
        <v>265</v>
      </c>
      <c r="B270" s="12" t="s">
        <v>1519</v>
      </c>
      <c r="C270" s="30" t="s">
        <v>1569</v>
      </c>
      <c r="D270" s="24" t="s">
        <v>454</v>
      </c>
      <c r="E270" s="12" t="s">
        <v>455</v>
      </c>
      <c r="F270" s="14" t="s">
        <v>1579</v>
      </c>
      <c r="G270" s="15">
        <v>1088.17</v>
      </c>
      <c r="H270" s="16">
        <v>44162</v>
      </c>
      <c r="I270" s="33" t="e">
        <f>CONCATENATE(#REF!,MID(E270,10,4))</f>
        <v>#REF!</v>
      </c>
      <c r="J270" s="33">
        <v>0.29999999999995453</v>
      </c>
      <c r="K270" s="33">
        <f t="shared" si="16"/>
        <v>1087.8700000000001</v>
      </c>
      <c r="L270" s="17" t="str">
        <f t="shared" si="17"/>
        <v>PAPAGUAR</v>
      </c>
      <c r="M270" s="34" t="str">
        <f t="shared" si="18"/>
        <v>e49</v>
      </c>
      <c r="N270" s="34" t="s">
        <v>14</v>
      </c>
    </row>
    <row r="271" spans="1:14" x14ac:dyDescent="0.25">
      <c r="A271" s="12">
        <f t="shared" si="19"/>
        <v>266</v>
      </c>
      <c r="B271" s="12" t="s">
        <v>1520</v>
      </c>
      <c r="C271" s="13" t="s">
        <v>36</v>
      </c>
      <c r="D271" s="24" t="s">
        <v>37</v>
      </c>
      <c r="E271" s="12" t="s">
        <v>38</v>
      </c>
      <c r="F271" s="14" t="s">
        <v>23</v>
      </c>
      <c r="G271" s="15">
        <v>228</v>
      </c>
      <c r="H271" s="16">
        <v>42430</v>
      </c>
      <c r="I271" s="33" t="e">
        <f>CONCATENATE(#REF!,MID(E271,10,4))</f>
        <v>#REF!</v>
      </c>
      <c r="J271" s="33">
        <v>0</v>
      </c>
      <c r="K271" s="33">
        <f t="shared" si="16"/>
        <v>228</v>
      </c>
      <c r="L271" s="17" t="str">
        <f t="shared" si="17"/>
        <v>PAPAGUAR</v>
      </c>
      <c r="M271" s="34" t="str">
        <f t="shared" si="18"/>
        <v>e43</v>
      </c>
      <c r="N271" s="34" t="s">
        <v>14</v>
      </c>
    </row>
    <row r="272" spans="1:14" x14ac:dyDescent="0.25">
      <c r="A272" s="12">
        <f t="shared" si="19"/>
        <v>267</v>
      </c>
      <c r="B272" s="12" t="s">
        <v>1521</v>
      </c>
      <c r="C272" s="13" t="s">
        <v>235</v>
      </c>
      <c r="D272" s="24" t="s">
        <v>236</v>
      </c>
      <c r="E272" s="12" t="s">
        <v>237</v>
      </c>
      <c r="F272" s="14" t="s">
        <v>23</v>
      </c>
      <c r="G272" s="15">
        <v>85.5</v>
      </c>
      <c r="H272" s="16">
        <v>43252</v>
      </c>
      <c r="I272" s="33" t="e">
        <f>CONCATENATE(#REF!,MID(E272,10,4))</f>
        <v>#REF!</v>
      </c>
      <c r="J272" s="33">
        <v>0.29999999999999716</v>
      </c>
      <c r="K272" s="33">
        <f t="shared" si="16"/>
        <v>85.2</v>
      </c>
      <c r="L272" s="17" t="str">
        <f t="shared" si="17"/>
        <v>PAPAGUAR</v>
      </c>
      <c r="M272" s="34" t="str">
        <f t="shared" si="18"/>
        <v>e43</v>
      </c>
      <c r="N272" s="34" t="s">
        <v>14</v>
      </c>
    </row>
    <row r="273" spans="1:14" x14ac:dyDescent="0.25">
      <c r="A273" s="18">
        <f t="shared" si="19"/>
        <v>268</v>
      </c>
      <c r="B273" s="18" t="s">
        <v>1521</v>
      </c>
      <c r="C273" s="19" t="s">
        <v>235</v>
      </c>
      <c r="D273" s="25" t="s">
        <v>417</v>
      </c>
      <c r="E273" s="18" t="s">
        <v>419</v>
      </c>
      <c r="F273" s="20" t="s">
        <v>412</v>
      </c>
      <c r="G273" s="21">
        <v>219.02</v>
      </c>
      <c r="H273" s="22">
        <v>43770</v>
      </c>
      <c r="I273" s="35" t="e">
        <f>CONCATENATE(#REF!,MID(E273,10,4))</f>
        <v>#REF!</v>
      </c>
      <c r="J273" s="35">
        <v>0.30000000000001137</v>
      </c>
      <c r="K273" s="35">
        <f t="shared" si="16"/>
        <v>218.72</v>
      </c>
      <c r="L273" s="23" t="str">
        <f t="shared" si="17"/>
        <v>PAPAGUAR</v>
      </c>
      <c r="M273" s="36" t="str">
        <f t="shared" si="18"/>
        <v>e49</v>
      </c>
      <c r="N273" s="36" t="s">
        <v>14</v>
      </c>
    </row>
    <row r="274" spans="1:14" x14ac:dyDescent="0.25">
      <c r="A274" s="18">
        <f t="shared" si="19"/>
        <v>269</v>
      </c>
      <c r="B274" s="18" t="s">
        <v>1521</v>
      </c>
      <c r="C274" s="19" t="s">
        <v>235</v>
      </c>
      <c r="D274" s="25" t="s">
        <v>417</v>
      </c>
      <c r="E274" s="18" t="s">
        <v>418</v>
      </c>
      <c r="F274" s="20" t="s">
        <v>412</v>
      </c>
      <c r="G274" s="21">
        <v>7843.46</v>
      </c>
      <c r="H274" s="22">
        <v>43770</v>
      </c>
      <c r="I274" s="35" t="e">
        <f>CONCATENATE(#REF!,MID(E274,10,4))</f>
        <v>#REF!</v>
      </c>
      <c r="J274" s="35">
        <v>0.3000000000001819</v>
      </c>
      <c r="K274" s="35">
        <f t="shared" si="16"/>
        <v>7843.16</v>
      </c>
      <c r="L274" s="23" t="str">
        <f t="shared" si="17"/>
        <v>PAPAGUAR</v>
      </c>
      <c r="M274" s="36" t="str">
        <f t="shared" si="18"/>
        <v>e49</v>
      </c>
      <c r="N274" s="36" t="s">
        <v>14</v>
      </c>
    </row>
    <row r="275" spans="1:14" x14ac:dyDescent="0.25">
      <c r="A275" s="26">
        <f t="shared" si="19"/>
        <v>270</v>
      </c>
      <c r="B275" s="26" t="s">
        <v>1521</v>
      </c>
      <c r="C275" s="27" t="s">
        <v>235</v>
      </c>
      <c r="D275" s="28" t="s">
        <v>40</v>
      </c>
      <c r="E275" s="26" t="s">
        <v>415</v>
      </c>
      <c r="F275" s="14" t="s">
        <v>416</v>
      </c>
      <c r="G275" s="15">
        <v>565.42999999999995</v>
      </c>
      <c r="H275" s="16">
        <v>43770</v>
      </c>
      <c r="I275" s="33" t="e">
        <f>CONCATENATE(#REF!,MID(E275,10,4))</f>
        <v>#REF!</v>
      </c>
      <c r="J275" s="33">
        <v>0.29999999999995453</v>
      </c>
      <c r="K275" s="33">
        <f t="shared" si="16"/>
        <v>565.13</v>
      </c>
      <c r="L275" s="29" t="str">
        <f t="shared" si="17"/>
        <v>PAPAGUAR</v>
      </c>
      <c r="M275" s="34" t="str">
        <f t="shared" si="18"/>
        <v>e61</v>
      </c>
      <c r="N275" s="37" t="s">
        <v>16</v>
      </c>
    </row>
    <row r="276" spans="1:14" x14ac:dyDescent="0.25">
      <c r="A276" s="12">
        <f t="shared" si="19"/>
        <v>271</v>
      </c>
      <c r="B276" s="12" t="s">
        <v>1521</v>
      </c>
      <c r="C276" s="13" t="s">
        <v>235</v>
      </c>
      <c r="D276" s="24" t="s">
        <v>413</v>
      </c>
      <c r="E276" s="12" t="s">
        <v>414</v>
      </c>
      <c r="F276" s="14" t="s">
        <v>412</v>
      </c>
      <c r="G276" s="15">
        <v>465.24</v>
      </c>
      <c r="H276" s="16">
        <v>43770</v>
      </c>
      <c r="I276" s="33" t="e">
        <f>CONCATENATE(#REF!,MID(E276,10,4))</f>
        <v>#REF!</v>
      </c>
      <c r="J276" s="33">
        <v>0.30000000000001137</v>
      </c>
      <c r="K276" s="33">
        <f t="shared" si="16"/>
        <v>464.94</v>
      </c>
      <c r="L276" s="17" t="str">
        <f t="shared" si="17"/>
        <v>PAPAGUAR</v>
      </c>
      <c r="M276" s="34" t="str">
        <f t="shared" si="18"/>
        <v>e49</v>
      </c>
      <c r="N276" s="34" t="s">
        <v>14</v>
      </c>
    </row>
    <row r="277" spans="1:14" x14ac:dyDescent="0.25">
      <c r="A277" s="18">
        <f t="shared" si="19"/>
        <v>272</v>
      </c>
      <c r="B277" s="18" t="s">
        <v>1521</v>
      </c>
      <c r="C277" s="19" t="s">
        <v>235</v>
      </c>
      <c r="D277" s="25" t="s">
        <v>238</v>
      </c>
      <c r="E277" s="18" t="s">
        <v>239</v>
      </c>
      <c r="F277" s="20" t="s">
        <v>23</v>
      </c>
      <c r="G277" s="21">
        <v>85.5</v>
      </c>
      <c r="H277" s="22">
        <v>43252</v>
      </c>
      <c r="I277" s="35" t="e">
        <f>CONCATENATE(#REF!,MID(E277,10,4))</f>
        <v>#REF!</v>
      </c>
      <c r="J277" s="35">
        <v>0</v>
      </c>
      <c r="K277" s="35">
        <f t="shared" si="16"/>
        <v>85.5</v>
      </c>
      <c r="L277" s="23" t="str">
        <f t="shared" si="17"/>
        <v>PAPAGUAR</v>
      </c>
      <c r="M277" s="36" t="str">
        <f t="shared" si="18"/>
        <v>e43</v>
      </c>
      <c r="N277" s="36" t="s">
        <v>14</v>
      </c>
    </row>
    <row r="278" spans="1:14" x14ac:dyDescent="0.25">
      <c r="A278" s="18">
        <f t="shared" si="19"/>
        <v>273</v>
      </c>
      <c r="B278" s="18" t="s">
        <v>1521</v>
      </c>
      <c r="C278" s="19" t="s">
        <v>235</v>
      </c>
      <c r="D278" s="25" t="s">
        <v>238</v>
      </c>
      <c r="E278" s="18" t="s">
        <v>240</v>
      </c>
      <c r="F278" s="20" t="s">
        <v>24</v>
      </c>
      <c r="G278" s="21">
        <v>190</v>
      </c>
      <c r="H278" s="22">
        <v>43252</v>
      </c>
      <c r="I278" s="35" t="e">
        <f>CONCATENATE(#REF!,MID(E278,10,4))</f>
        <v>#REF!</v>
      </c>
      <c r="J278" s="35">
        <v>0</v>
      </c>
      <c r="K278" s="35">
        <f t="shared" si="16"/>
        <v>190</v>
      </c>
      <c r="L278" s="23" t="str">
        <f t="shared" si="17"/>
        <v>PAPAGUAR</v>
      </c>
      <c r="M278" s="36" t="str">
        <f t="shared" si="18"/>
        <v>e46</v>
      </c>
      <c r="N278" s="36" t="s">
        <v>14</v>
      </c>
    </row>
    <row r="279" spans="1:14" x14ac:dyDescent="0.25">
      <c r="A279" s="12">
        <f t="shared" si="19"/>
        <v>274</v>
      </c>
      <c r="B279" s="12" t="s">
        <v>1522</v>
      </c>
      <c r="C279" s="13" t="s">
        <v>435</v>
      </c>
      <c r="D279" s="24" t="s">
        <v>437</v>
      </c>
      <c r="E279" s="12" t="s">
        <v>438</v>
      </c>
      <c r="F279" s="14" t="s">
        <v>436</v>
      </c>
      <c r="G279" s="15">
        <v>2352.7399999999998</v>
      </c>
      <c r="H279" s="16">
        <v>44044</v>
      </c>
      <c r="I279" s="33" t="e">
        <f>CONCATENATE(#REF!,MID(E279,10,4))</f>
        <v>#REF!</v>
      </c>
      <c r="J279" s="33">
        <v>0.3000000000001819</v>
      </c>
      <c r="K279" s="33">
        <f t="shared" si="16"/>
        <v>2352.4399999999996</v>
      </c>
      <c r="L279" s="17" t="str">
        <f t="shared" si="17"/>
        <v>PAPAGUAR</v>
      </c>
      <c r="M279" s="34" t="str">
        <f t="shared" si="18"/>
        <v>e49</v>
      </c>
      <c r="N279" s="34" t="s">
        <v>14</v>
      </c>
    </row>
    <row r="280" spans="1:14" x14ac:dyDescent="0.25">
      <c r="A280" s="12">
        <f t="shared" si="19"/>
        <v>275</v>
      </c>
      <c r="B280" s="12" t="s">
        <v>1522</v>
      </c>
      <c r="C280" s="13" t="s">
        <v>435</v>
      </c>
      <c r="D280" s="24" t="s">
        <v>444</v>
      </c>
      <c r="E280" s="12" t="s">
        <v>445</v>
      </c>
      <c r="F280" s="14" t="s">
        <v>443</v>
      </c>
      <c r="G280" s="15">
        <v>647.22</v>
      </c>
      <c r="H280" s="16">
        <v>44044</v>
      </c>
      <c r="I280" s="33" t="e">
        <f>CONCATENATE(#REF!,MID(E280,10,4))</f>
        <v>#REF!</v>
      </c>
      <c r="J280" s="33">
        <v>0.29999999999995453</v>
      </c>
      <c r="K280" s="33">
        <f t="shared" si="16"/>
        <v>646.92000000000007</v>
      </c>
      <c r="L280" s="17" t="str">
        <f t="shared" si="17"/>
        <v>PAPAGUAR</v>
      </c>
      <c r="M280" s="34" t="str">
        <f t="shared" si="18"/>
        <v>e54</v>
      </c>
      <c r="N280" s="34" t="s">
        <v>18</v>
      </c>
    </row>
    <row r="281" spans="1:14" x14ac:dyDescent="0.25">
      <c r="A281" s="12">
        <f t="shared" si="19"/>
        <v>276</v>
      </c>
      <c r="B281" s="12" t="s">
        <v>1522</v>
      </c>
      <c r="C281" s="13" t="s">
        <v>435</v>
      </c>
      <c r="D281" s="24" t="s">
        <v>446</v>
      </c>
      <c r="E281" s="12" t="s">
        <v>447</v>
      </c>
      <c r="F281" s="14" t="s">
        <v>443</v>
      </c>
      <c r="G281" s="15">
        <v>126.96</v>
      </c>
      <c r="H281" s="16">
        <v>44044</v>
      </c>
      <c r="I281" s="33" t="e">
        <f>CONCATENATE(#REF!,MID(E281,10,4))</f>
        <v>#REF!</v>
      </c>
      <c r="J281" s="33">
        <v>0.29999999999999716</v>
      </c>
      <c r="K281" s="33">
        <f t="shared" si="16"/>
        <v>126.66</v>
      </c>
      <c r="L281" s="17" t="str">
        <f t="shared" si="17"/>
        <v>PAPAGUAR</v>
      </c>
      <c r="M281" s="34" t="str">
        <f t="shared" si="18"/>
        <v>e54</v>
      </c>
      <c r="N281" s="34" t="s">
        <v>18</v>
      </c>
    </row>
    <row r="282" spans="1:14" x14ac:dyDescent="0.25">
      <c r="A282" s="12">
        <f t="shared" si="19"/>
        <v>277</v>
      </c>
      <c r="B282" s="12" t="s">
        <v>1522</v>
      </c>
      <c r="C282" s="13" t="s">
        <v>435</v>
      </c>
      <c r="D282" s="24" t="s">
        <v>448</v>
      </c>
      <c r="E282" s="12" t="s">
        <v>449</v>
      </c>
      <c r="F282" s="14" t="s">
        <v>443</v>
      </c>
      <c r="G282" s="15">
        <v>17758.46</v>
      </c>
      <c r="H282" s="16">
        <v>44044</v>
      </c>
      <c r="I282" s="33" t="e">
        <f>CONCATENATE(#REF!,MID(E282,10,4))</f>
        <v>#REF!</v>
      </c>
      <c r="J282" s="33">
        <v>1.2999999999992724</v>
      </c>
      <c r="K282" s="33">
        <f t="shared" si="16"/>
        <v>17757.16</v>
      </c>
      <c r="L282" s="17" t="str">
        <f t="shared" si="17"/>
        <v>PAPAGUAR</v>
      </c>
      <c r="M282" s="34" t="str">
        <f t="shared" si="18"/>
        <v>e54</v>
      </c>
      <c r="N282" s="34" t="s">
        <v>18</v>
      </c>
    </row>
    <row r="283" spans="1:14" x14ac:dyDescent="0.25">
      <c r="A283" s="12">
        <f t="shared" si="19"/>
        <v>278</v>
      </c>
      <c r="B283" s="12" t="s">
        <v>1523</v>
      </c>
      <c r="C283" s="13" t="s">
        <v>1100</v>
      </c>
      <c r="D283" s="24" t="s">
        <v>1101</v>
      </c>
      <c r="E283" s="12" t="s">
        <v>1102</v>
      </c>
      <c r="F283" s="14" t="s">
        <v>24</v>
      </c>
      <c r="G283" s="38">
        <v>479.67</v>
      </c>
      <c r="H283" s="16">
        <v>45138</v>
      </c>
      <c r="I283" s="33" t="e">
        <f>CONCATENATE(#REF!,MID(E283,10,4))</f>
        <v>#REF!</v>
      </c>
      <c r="J283" s="33">
        <v>0</v>
      </c>
      <c r="K283" s="33">
        <f t="shared" si="16"/>
        <v>479.67</v>
      </c>
      <c r="L283" s="17" t="str">
        <f t="shared" si="17"/>
        <v>PAPAGUAR</v>
      </c>
      <c r="M283" s="34" t="str">
        <f t="shared" si="18"/>
        <v>e46</v>
      </c>
      <c r="N283" s="34" t="s">
        <v>14</v>
      </c>
    </row>
    <row r="284" spans="1:14" x14ac:dyDescent="0.25">
      <c r="A284" s="26">
        <f t="shared" si="19"/>
        <v>279</v>
      </c>
      <c r="B284" s="26" t="s">
        <v>1524</v>
      </c>
      <c r="C284" s="27" t="s">
        <v>560</v>
      </c>
      <c r="D284" s="28" t="s">
        <v>561</v>
      </c>
      <c r="E284" s="26" t="s">
        <v>562</v>
      </c>
      <c r="F284" s="14" t="s">
        <v>26</v>
      </c>
      <c r="G284" s="15">
        <v>523.79999999999995</v>
      </c>
      <c r="H284" s="16">
        <v>44476</v>
      </c>
      <c r="I284" s="33" t="e">
        <f>CONCATENATE(#REF!,MID(E284,10,4))</f>
        <v>#REF!</v>
      </c>
      <c r="J284" s="33">
        <v>0</v>
      </c>
      <c r="K284" s="33">
        <f t="shared" si="16"/>
        <v>523.79999999999995</v>
      </c>
      <c r="L284" s="29" t="str">
        <f t="shared" si="17"/>
        <v>PAPAGUAR</v>
      </c>
      <c r="M284" s="34" t="str">
        <f t="shared" si="18"/>
        <v>e51</v>
      </c>
      <c r="N284" s="37" t="s">
        <v>20</v>
      </c>
    </row>
    <row r="285" spans="1:14" x14ac:dyDescent="0.25">
      <c r="A285" s="12">
        <f t="shared" si="19"/>
        <v>280</v>
      </c>
      <c r="B285" s="12" t="s">
        <v>1525</v>
      </c>
      <c r="C285" s="13" t="s">
        <v>916</v>
      </c>
      <c r="D285" s="24" t="s">
        <v>917</v>
      </c>
      <c r="E285" s="12" t="s">
        <v>918</v>
      </c>
      <c r="F285" s="14" t="s">
        <v>29</v>
      </c>
      <c r="G285" s="15">
        <v>5369.616</v>
      </c>
      <c r="H285" s="16">
        <v>44770</v>
      </c>
      <c r="I285" s="33" t="e">
        <f>CONCATENATE(#REF!,MID(E285,10,4))</f>
        <v>#REF!</v>
      </c>
      <c r="J285" s="33">
        <v>65</v>
      </c>
      <c r="K285" s="33">
        <f t="shared" si="16"/>
        <v>5304.616</v>
      </c>
      <c r="L285" s="17" t="str">
        <f t="shared" si="17"/>
        <v>PAPAGUAR</v>
      </c>
      <c r="M285" s="34" t="str">
        <f t="shared" si="18"/>
        <v>e54</v>
      </c>
      <c r="N285" s="34" t="s">
        <v>18</v>
      </c>
    </row>
    <row r="286" spans="1:14" x14ac:dyDescent="0.25">
      <c r="A286" s="12">
        <f t="shared" si="19"/>
        <v>281</v>
      </c>
      <c r="B286" s="12" t="s">
        <v>1525</v>
      </c>
      <c r="C286" s="13" t="s">
        <v>916</v>
      </c>
      <c r="D286" s="24" t="s">
        <v>919</v>
      </c>
      <c r="E286" s="12" t="s">
        <v>920</v>
      </c>
      <c r="F286" s="14" t="s">
        <v>29</v>
      </c>
      <c r="G286" s="15">
        <v>1590</v>
      </c>
      <c r="H286" s="16">
        <v>44770</v>
      </c>
      <c r="I286" s="33" t="e">
        <f>CONCATENATE(#REF!,MID(E286,10,4))</f>
        <v>#REF!</v>
      </c>
      <c r="J286" s="33">
        <v>0.29999999999995453</v>
      </c>
      <c r="K286" s="33">
        <f t="shared" si="16"/>
        <v>1589.7</v>
      </c>
      <c r="L286" s="17" t="str">
        <f t="shared" si="17"/>
        <v>PAPAGUAR</v>
      </c>
      <c r="M286" s="34" t="str">
        <f t="shared" si="18"/>
        <v>e54</v>
      </c>
      <c r="N286" s="34" t="s">
        <v>18</v>
      </c>
    </row>
    <row r="287" spans="1:14" x14ac:dyDescent="0.25">
      <c r="A287" s="12">
        <f t="shared" si="19"/>
        <v>282</v>
      </c>
      <c r="B287" s="12" t="s">
        <v>1525</v>
      </c>
      <c r="C287" s="13" t="s">
        <v>916</v>
      </c>
      <c r="D287" s="24" t="s">
        <v>921</v>
      </c>
      <c r="E287" s="12" t="s">
        <v>922</v>
      </c>
      <c r="F287" s="14" t="s">
        <v>29</v>
      </c>
      <c r="G287" s="15">
        <v>1891.8</v>
      </c>
      <c r="H287" s="16">
        <v>44770</v>
      </c>
      <c r="I287" s="39" t="e">
        <f>CONCATENATE(#REF!,MID(E287,10,4))</f>
        <v>#REF!</v>
      </c>
      <c r="J287" s="39">
        <v>143</v>
      </c>
      <c r="K287" s="39">
        <f t="shared" si="16"/>
        <v>1748.8</v>
      </c>
      <c r="L287" s="17" t="str">
        <f t="shared" si="17"/>
        <v>PAPAGUAR</v>
      </c>
      <c r="M287" s="34" t="str">
        <f t="shared" si="18"/>
        <v>e54</v>
      </c>
      <c r="N287" s="34" t="s">
        <v>18</v>
      </c>
    </row>
    <row r="288" spans="1:14" x14ac:dyDescent="0.25">
      <c r="A288" s="12">
        <f t="shared" si="19"/>
        <v>283</v>
      </c>
      <c r="B288" s="12" t="s">
        <v>1525</v>
      </c>
      <c r="C288" s="13" t="s">
        <v>916</v>
      </c>
      <c r="D288" s="24" t="s">
        <v>923</v>
      </c>
      <c r="E288" s="12" t="s">
        <v>924</v>
      </c>
      <c r="F288" s="14" t="s">
        <v>29</v>
      </c>
      <c r="G288" s="15">
        <v>530.47799999999995</v>
      </c>
      <c r="H288" s="16">
        <v>44770</v>
      </c>
      <c r="I288" s="33" t="e">
        <f>CONCATENATE(#REF!,MID(E288,10,4))</f>
        <v>#REF!</v>
      </c>
      <c r="J288" s="33">
        <v>0</v>
      </c>
      <c r="K288" s="33">
        <f t="shared" si="16"/>
        <v>530.47799999999995</v>
      </c>
      <c r="L288" s="17" t="str">
        <f t="shared" si="17"/>
        <v>PAPAGUAR</v>
      </c>
      <c r="M288" s="34" t="str">
        <f t="shared" si="18"/>
        <v>e54</v>
      </c>
      <c r="N288" s="34" t="s">
        <v>18</v>
      </c>
    </row>
    <row r="289" spans="1:14" x14ac:dyDescent="0.25">
      <c r="A289" s="18">
        <f t="shared" si="19"/>
        <v>284</v>
      </c>
      <c r="B289" s="18" t="s">
        <v>1526</v>
      </c>
      <c r="C289" s="19" t="s">
        <v>563</v>
      </c>
      <c r="D289" s="25" t="s">
        <v>564</v>
      </c>
      <c r="E289" s="18" t="s">
        <v>571</v>
      </c>
      <c r="F289" s="20" t="s">
        <v>25</v>
      </c>
      <c r="G289" s="21">
        <v>822.81</v>
      </c>
      <c r="H289" s="22">
        <v>44476</v>
      </c>
      <c r="I289" s="35" t="e">
        <f>CONCATENATE(#REF!,MID(E289,10,4))</f>
        <v>#REF!</v>
      </c>
      <c r="J289" s="35">
        <v>0</v>
      </c>
      <c r="K289" s="35">
        <f t="shared" si="16"/>
        <v>822.81</v>
      </c>
      <c r="L289" s="23" t="str">
        <f t="shared" si="17"/>
        <v>PAPAGUAR</v>
      </c>
      <c r="M289" s="36" t="str">
        <f t="shared" si="18"/>
        <v>e49</v>
      </c>
      <c r="N289" s="36" t="s">
        <v>14</v>
      </c>
    </row>
    <row r="290" spans="1:14" x14ac:dyDescent="0.25">
      <c r="A290" s="18">
        <f t="shared" si="19"/>
        <v>285</v>
      </c>
      <c r="B290" s="18" t="s">
        <v>1526</v>
      </c>
      <c r="C290" s="19" t="s">
        <v>563</v>
      </c>
      <c r="D290" s="25" t="s">
        <v>564</v>
      </c>
      <c r="E290" s="18" t="s">
        <v>565</v>
      </c>
      <c r="F290" s="20" t="s">
        <v>23</v>
      </c>
      <c r="G290" s="21">
        <v>415.56</v>
      </c>
      <c r="H290" s="22">
        <v>44476</v>
      </c>
      <c r="I290" s="35" t="e">
        <f>CONCATENATE(#REF!,MID(E290,10,4))</f>
        <v>#REF!</v>
      </c>
      <c r="J290" s="35">
        <v>0</v>
      </c>
      <c r="K290" s="35">
        <f t="shared" si="16"/>
        <v>415.56</v>
      </c>
      <c r="L290" s="23" t="str">
        <f t="shared" si="17"/>
        <v>PAPAGUAR</v>
      </c>
      <c r="M290" s="36" t="str">
        <f t="shared" si="18"/>
        <v>e43</v>
      </c>
      <c r="N290" s="36" t="s">
        <v>14</v>
      </c>
    </row>
    <row r="291" spans="1:14" x14ac:dyDescent="0.25">
      <c r="A291" s="18">
        <f t="shared" si="19"/>
        <v>286</v>
      </c>
      <c r="B291" s="18" t="s">
        <v>1526</v>
      </c>
      <c r="C291" s="19" t="s">
        <v>563</v>
      </c>
      <c r="D291" s="25" t="s">
        <v>566</v>
      </c>
      <c r="E291" s="18" t="s">
        <v>572</v>
      </c>
      <c r="F291" s="20" t="s">
        <v>25</v>
      </c>
      <c r="G291" s="21">
        <v>441.54</v>
      </c>
      <c r="H291" s="22">
        <v>44476</v>
      </c>
      <c r="I291" s="35" t="e">
        <f>CONCATENATE(#REF!,MID(E291,10,4))</f>
        <v>#REF!</v>
      </c>
      <c r="J291" s="35">
        <v>0</v>
      </c>
      <c r="K291" s="35">
        <f t="shared" si="16"/>
        <v>441.54</v>
      </c>
      <c r="L291" s="23" t="str">
        <f t="shared" si="17"/>
        <v>PAPAGUAR</v>
      </c>
      <c r="M291" s="36" t="str">
        <f t="shared" si="18"/>
        <v>e49</v>
      </c>
      <c r="N291" s="36" t="s">
        <v>14</v>
      </c>
    </row>
    <row r="292" spans="1:14" x14ac:dyDescent="0.25">
      <c r="A292" s="18">
        <f t="shared" si="19"/>
        <v>287</v>
      </c>
      <c r="B292" s="18" t="s">
        <v>1526</v>
      </c>
      <c r="C292" s="19" t="s">
        <v>563</v>
      </c>
      <c r="D292" s="25" t="s">
        <v>566</v>
      </c>
      <c r="E292" s="18" t="s">
        <v>567</v>
      </c>
      <c r="F292" s="20" t="s">
        <v>23</v>
      </c>
      <c r="G292" s="21">
        <v>223</v>
      </c>
      <c r="H292" s="22">
        <v>44476</v>
      </c>
      <c r="I292" s="35" t="e">
        <f>CONCATENATE(#REF!,MID(E292,10,4))</f>
        <v>#REF!</v>
      </c>
      <c r="J292" s="35">
        <v>0</v>
      </c>
      <c r="K292" s="35">
        <f t="shared" si="16"/>
        <v>223</v>
      </c>
      <c r="L292" s="23" t="str">
        <f t="shared" si="17"/>
        <v>PAPAGUAR</v>
      </c>
      <c r="M292" s="36" t="str">
        <f t="shared" si="18"/>
        <v>e43</v>
      </c>
      <c r="N292" s="36" t="s">
        <v>14</v>
      </c>
    </row>
    <row r="293" spans="1:14" x14ac:dyDescent="0.25">
      <c r="A293" s="18">
        <f t="shared" si="19"/>
        <v>288</v>
      </c>
      <c r="B293" s="18" t="s">
        <v>1526</v>
      </c>
      <c r="C293" s="19" t="s">
        <v>563</v>
      </c>
      <c r="D293" s="25" t="s">
        <v>568</v>
      </c>
      <c r="E293" s="18" t="s">
        <v>569</v>
      </c>
      <c r="F293" s="20" t="s">
        <v>25</v>
      </c>
      <c r="G293" s="21">
        <v>249.22</v>
      </c>
      <c r="H293" s="22">
        <v>44476</v>
      </c>
      <c r="I293" s="35" t="e">
        <f>CONCATENATE(#REF!,MID(E293,10,4))</f>
        <v>#REF!</v>
      </c>
      <c r="J293" s="35">
        <v>0</v>
      </c>
      <c r="K293" s="35">
        <f t="shared" si="16"/>
        <v>249.22</v>
      </c>
      <c r="L293" s="23" t="str">
        <f t="shared" si="17"/>
        <v>PAPAGUAR</v>
      </c>
      <c r="M293" s="36" t="str">
        <f t="shared" si="18"/>
        <v>e49</v>
      </c>
      <c r="N293" s="36" t="s">
        <v>14</v>
      </c>
    </row>
    <row r="294" spans="1:14" x14ac:dyDescent="0.25">
      <c r="A294" s="18">
        <f t="shared" si="19"/>
        <v>289</v>
      </c>
      <c r="B294" s="18" t="s">
        <v>1526</v>
      </c>
      <c r="C294" s="19" t="s">
        <v>563</v>
      </c>
      <c r="D294" s="25" t="s">
        <v>568</v>
      </c>
      <c r="E294" s="18" t="s">
        <v>570</v>
      </c>
      <c r="F294" s="20" t="s">
        <v>23</v>
      </c>
      <c r="G294" s="21">
        <v>125.88</v>
      </c>
      <c r="H294" s="22">
        <v>44476</v>
      </c>
      <c r="I294" s="35" t="e">
        <f>CONCATENATE(#REF!,MID(E294,10,4))</f>
        <v>#REF!</v>
      </c>
      <c r="J294" s="35">
        <v>0</v>
      </c>
      <c r="K294" s="35">
        <f t="shared" si="16"/>
        <v>125.88</v>
      </c>
      <c r="L294" s="23" t="str">
        <f t="shared" si="17"/>
        <v>PAPAGUAR</v>
      </c>
      <c r="M294" s="36" t="str">
        <f t="shared" si="18"/>
        <v>e43</v>
      </c>
      <c r="N294" s="36" t="s">
        <v>14</v>
      </c>
    </row>
    <row r="295" spans="1:14" x14ac:dyDescent="0.25">
      <c r="A295" s="12">
        <f t="shared" si="19"/>
        <v>290</v>
      </c>
      <c r="B295" s="12" t="s">
        <v>1527</v>
      </c>
      <c r="C295" s="13" t="s">
        <v>883</v>
      </c>
      <c r="D295" s="24" t="s">
        <v>884</v>
      </c>
      <c r="E295" s="12" t="s">
        <v>885</v>
      </c>
      <c r="F295" s="14" t="s">
        <v>24</v>
      </c>
      <c r="G295" s="15">
        <v>659.22</v>
      </c>
      <c r="H295" s="16">
        <v>44712</v>
      </c>
      <c r="I295" s="33" t="e">
        <f>CONCATENATE(#REF!,MID(E295,10,4))</f>
        <v>#REF!</v>
      </c>
      <c r="J295" s="33">
        <v>0</v>
      </c>
      <c r="K295" s="33">
        <f t="shared" si="16"/>
        <v>659.22</v>
      </c>
      <c r="L295" s="17" t="str">
        <f t="shared" si="17"/>
        <v>PAPAGUAR</v>
      </c>
      <c r="M295" s="34" t="str">
        <f t="shared" si="18"/>
        <v>e46</v>
      </c>
      <c r="N295" s="34" t="s">
        <v>14</v>
      </c>
    </row>
    <row r="296" spans="1:14" x14ac:dyDescent="0.25">
      <c r="A296" s="18">
        <f t="shared" si="19"/>
        <v>291</v>
      </c>
      <c r="B296" s="18" t="s">
        <v>1528</v>
      </c>
      <c r="C296" s="19" t="s">
        <v>426</v>
      </c>
      <c r="D296" s="25" t="s">
        <v>427</v>
      </c>
      <c r="E296" s="18" t="s">
        <v>433</v>
      </c>
      <c r="F296" s="20" t="s">
        <v>25</v>
      </c>
      <c r="G296" s="21">
        <v>2207.48</v>
      </c>
      <c r="H296" s="22">
        <v>44044</v>
      </c>
      <c r="I296" s="35" t="e">
        <f>CONCATENATE(#REF!,MID(E296,10,4))</f>
        <v>#REF!</v>
      </c>
      <c r="J296" s="35">
        <v>0</v>
      </c>
      <c r="K296" s="35">
        <f t="shared" si="16"/>
        <v>2207.48</v>
      </c>
      <c r="L296" s="23" t="str">
        <f t="shared" si="17"/>
        <v>PAPAGUAR</v>
      </c>
      <c r="M296" s="36" t="str">
        <f t="shared" si="18"/>
        <v>e49</v>
      </c>
      <c r="N296" s="36" t="s">
        <v>14</v>
      </c>
    </row>
    <row r="297" spans="1:14" x14ac:dyDescent="0.25">
      <c r="A297" s="18">
        <f t="shared" si="19"/>
        <v>292</v>
      </c>
      <c r="B297" s="18" t="s">
        <v>1528</v>
      </c>
      <c r="C297" s="19" t="s">
        <v>426</v>
      </c>
      <c r="D297" s="25" t="s">
        <v>429</v>
      </c>
      <c r="E297" s="18" t="s">
        <v>434</v>
      </c>
      <c r="F297" s="20" t="s">
        <v>25</v>
      </c>
      <c r="G297" s="21">
        <v>2207.48</v>
      </c>
      <c r="H297" s="22">
        <v>44044</v>
      </c>
      <c r="I297" s="35" t="e">
        <f>CONCATENATE(#REF!,MID(E297,10,4))</f>
        <v>#REF!</v>
      </c>
      <c r="J297" s="35">
        <v>0</v>
      </c>
      <c r="K297" s="35">
        <f t="shared" si="16"/>
        <v>2207.48</v>
      </c>
      <c r="L297" s="23" t="str">
        <f t="shared" si="17"/>
        <v>PAPAGUAR</v>
      </c>
      <c r="M297" s="36" t="str">
        <f t="shared" si="18"/>
        <v>e49</v>
      </c>
      <c r="N297" s="36" t="s">
        <v>14</v>
      </c>
    </row>
    <row r="298" spans="1:14" x14ac:dyDescent="0.25">
      <c r="A298" s="18">
        <f t="shared" si="19"/>
        <v>293</v>
      </c>
      <c r="B298" s="18" t="s">
        <v>1528</v>
      </c>
      <c r="C298" s="19" t="s">
        <v>426</v>
      </c>
      <c r="D298" s="25" t="s">
        <v>427</v>
      </c>
      <c r="E298" s="18" t="s">
        <v>428</v>
      </c>
      <c r="F298" s="20" t="s">
        <v>24</v>
      </c>
      <c r="G298" s="21">
        <v>150</v>
      </c>
      <c r="H298" s="22">
        <v>44044</v>
      </c>
      <c r="I298" s="35" t="e">
        <f>CONCATENATE(#REF!,MID(E298,10,4))</f>
        <v>#REF!</v>
      </c>
      <c r="J298" s="35">
        <v>0</v>
      </c>
      <c r="K298" s="35">
        <f t="shared" si="16"/>
        <v>150</v>
      </c>
      <c r="L298" s="23" t="str">
        <f t="shared" si="17"/>
        <v>PAPAGUAR</v>
      </c>
      <c r="M298" s="36" t="str">
        <f t="shared" si="18"/>
        <v>e46</v>
      </c>
      <c r="N298" s="36" t="s">
        <v>14</v>
      </c>
    </row>
    <row r="299" spans="1:14" x14ac:dyDescent="0.25">
      <c r="A299" s="18">
        <f t="shared" si="19"/>
        <v>294</v>
      </c>
      <c r="B299" s="18" t="s">
        <v>1528</v>
      </c>
      <c r="C299" s="19" t="s">
        <v>426</v>
      </c>
      <c r="D299" s="25" t="s">
        <v>429</v>
      </c>
      <c r="E299" s="18" t="s">
        <v>430</v>
      </c>
      <c r="F299" s="20" t="s">
        <v>24</v>
      </c>
      <c r="G299" s="21">
        <v>150</v>
      </c>
      <c r="H299" s="22">
        <v>44044</v>
      </c>
      <c r="I299" s="35" t="e">
        <f>CONCATENATE(#REF!,MID(E299,10,4))</f>
        <v>#REF!</v>
      </c>
      <c r="J299" s="35">
        <v>0</v>
      </c>
      <c r="K299" s="35">
        <f t="shared" si="16"/>
        <v>150</v>
      </c>
      <c r="L299" s="23" t="str">
        <f t="shared" si="17"/>
        <v>PAPAGUAR</v>
      </c>
      <c r="M299" s="36" t="str">
        <f t="shared" si="18"/>
        <v>e46</v>
      </c>
      <c r="N299" s="36" t="s">
        <v>14</v>
      </c>
    </row>
    <row r="300" spans="1:14" x14ac:dyDescent="0.25">
      <c r="A300" s="18">
        <f t="shared" si="19"/>
        <v>295</v>
      </c>
      <c r="B300" s="18" t="s">
        <v>1528</v>
      </c>
      <c r="C300" s="19" t="s">
        <v>426</v>
      </c>
      <c r="D300" s="25" t="s">
        <v>429</v>
      </c>
      <c r="E300" s="18" t="s">
        <v>431</v>
      </c>
      <c r="F300" s="20" t="s">
        <v>23</v>
      </c>
      <c r="G300" s="21">
        <v>602.04</v>
      </c>
      <c r="H300" s="22">
        <v>44044</v>
      </c>
      <c r="I300" s="35" t="e">
        <f>CONCATENATE(#REF!,MID(E300,10,4))</f>
        <v>#REF!</v>
      </c>
      <c r="J300" s="35">
        <v>0</v>
      </c>
      <c r="K300" s="35">
        <f t="shared" si="16"/>
        <v>602.04</v>
      </c>
      <c r="L300" s="23" t="str">
        <f t="shared" si="17"/>
        <v>PAPAGUAR</v>
      </c>
      <c r="M300" s="36" t="str">
        <f t="shared" si="18"/>
        <v>e43</v>
      </c>
      <c r="N300" s="36" t="s">
        <v>14</v>
      </c>
    </row>
    <row r="301" spans="1:14" x14ac:dyDescent="0.25">
      <c r="A301" s="18">
        <f t="shared" si="19"/>
        <v>296</v>
      </c>
      <c r="B301" s="18" t="s">
        <v>1528</v>
      </c>
      <c r="C301" s="19" t="s">
        <v>426</v>
      </c>
      <c r="D301" s="25" t="s">
        <v>427</v>
      </c>
      <c r="E301" s="18" t="s">
        <v>432</v>
      </c>
      <c r="F301" s="20" t="s">
        <v>23</v>
      </c>
      <c r="G301" s="21">
        <v>602.04</v>
      </c>
      <c r="H301" s="22">
        <v>44044</v>
      </c>
      <c r="I301" s="35" t="e">
        <f>CONCATENATE(#REF!,MID(E301,10,4))</f>
        <v>#REF!</v>
      </c>
      <c r="J301" s="35">
        <v>0</v>
      </c>
      <c r="K301" s="35">
        <f t="shared" si="16"/>
        <v>602.04</v>
      </c>
      <c r="L301" s="23" t="str">
        <f t="shared" si="17"/>
        <v>PAPAGUAR</v>
      </c>
      <c r="M301" s="36" t="str">
        <f t="shared" si="18"/>
        <v>e43</v>
      </c>
      <c r="N301" s="36" t="s">
        <v>14</v>
      </c>
    </row>
    <row r="302" spans="1:14" x14ac:dyDescent="0.25">
      <c r="A302" s="18">
        <f t="shared" si="19"/>
        <v>297</v>
      </c>
      <c r="B302" s="18" t="s">
        <v>1529</v>
      </c>
      <c r="C302" s="19" t="s">
        <v>146</v>
      </c>
      <c r="D302" s="25" t="s">
        <v>147</v>
      </c>
      <c r="E302" s="18" t="s">
        <v>148</v>
      </c>
      <c r="F302" s="20" t="s">
        <v>23</v>
      </c>
      <c r="G302" s="21">
        <v>228</v>
      </c>
      <c r="H302" s="22">
        <v>42856</v>
      </c>
      <c r="I302" s="35" t="e">
        <f>CONCATENATE(#REF!,MID(E302,10,4))</f>
        <v>#REF!</v>
      </c>
      <c r="J302" s="35">
        <v>0.30000000000001137</v>
      </c>
      <c r="K302" s="35">
        <f t="shared" si="16"/>
        <v>227.7</v>
      </c>
      <c r="L302" s="23" t="str">
        <f t="shared" si="17"/>
        <v>PAPAGUAR</v>
      </c>
      <c r="M302" s="36" t="str">
        <f t="shared" si="18"/>
        <v>e43</v>
      </c>
      <c r="N302" s="36" t="s">
        <v>14</v>
      </c>
    </row>
    <row r="303" spans="1:14" x14ac:dyDescent="0.25">
      <c r="A303" s="18">
        <f t="shared" si="19"/>
        <v>298</v>
      </c>
      <c r="B303" s="18" t="s">
        <v>1529</v>
      </c>
      <c r="C303" s="19" t="s">
        <v>146</v>
      </c>
      <c r="D303" s="25" t="s">
        <v>147</v>
      </c>
      <c r="E303" s="18" t="s">
        <v>149</v>
      </c>
      <c r="F303" s="20" t="s">
        <v>24</v>
      </c>
      <c r="G303" s="21">
        <v>560.89</v>
      </c>
      <c r="H303" s="22">
        <v>42856</v>
      </c>
      <c r="I303" s="35" t="e">
        <f>CONCATENATE(#REF!,MID(E303,10,4))</f>
        <v>#REF!</v>
      </c>
      <c r="J303" s="35">
        <v>0.29999999999995453</v>
      </c>
      <c r="K303" s="35">
        <f t="shared" si="16"/>
        <v>560.59</v>
      </c>
      <c r="L303" s="23" t="str">
        <f t="shared" si="17"/>
        <v>PAPAGUAR</v>
      </c>
      <c r="M303" s="36" t="str">
        <f t="shared" si="18"/>
        <v>e46</v>
      </c>
      <c r="N303" s="36" t="s">
        <v>14</v>
      </c>
    </row>
    <row r="304" spans="1:14" x14ac:dyDescent="0.25">
      <c r="A304" s="18">
        <f t="shared" si="19"/>
        <v>299</v>
      </c>
      <c r="B304" s="18" t="s">
        <v>1529</v>
      </c>
      <c r="C304" s="19" t="s">
        <v>146</v>
      </c>
      <c r="D304" s="25" t="s">
        <v>147</v>
      </c>
      <c r="E304" s="18" t="s">
        <v>150</v>
      </c>
      <c r="F304" s="20" t="s">
        <v>25</v>
      </c>
      <c r="G304" s="21">
        <v>532</v>
      </c>
      <c r="H304" s="22">
        <v>42856</v>
      </c>
      <c r="I304" s="35" t="e">
        <f>CONCATENATE(#REF!,MID(E304,10,4))</f>
        <v>#REF!</v>
      </c>
      <c r="J304" s="35">
        <v>0.29999999999995453</v>
      </c>
      <c r="K304" s="35">
        <f t="shared" si="16"/>
        <v>531.70000000000005</v>
      </c>
      <c r="L304" s="23" t="str">
        <f t="shared" si="17"/>
        <v>PAPAGUAR</v>
      </c>
      <c r="M304" s="36" t="str">
        <f t="shared" si="18"/>
        <v>e49</v>
      </c>
      <c r="N304" s="36" t="s">
        <v>14</v>
      </c>
    </row>
    <row r="305" spans="1:14" x14ac:dyDescent="0.25">
      <c r="A305" s="18">
        <f t="shared" si="19"/>
        <v>300</v>
      </c>
      <c r="B305" s="18" t="s">
        <v>1530</v>
      </c>
      <c r="C305" s="19" t="s">
        <v>115</v>
      </c>
      <c r="D305" s="25" t="s">
        <v>116</v>
      </c>
      <c r="E305" s="18" t="s">
        <v>118</v>
      </c>
      <c r="F305" s="20" t="s">
        <v>25</v>
      </c>
      <c r="G305" s="21">
        <v>13.3</v>
      </c>
      <c r="H305" s="22">
        <v>42644</v>
      </c>
      <c r="I305" s="35" t="e">
        <f>CONCATENATE(#REF!,MID(E305,10,4))</f>
        <v>#REF!</v>
      </c>
      <c r="J305" s="35">
        <v>0</v>
      </c>
      <c r="K305" s="35">
        <f t="shared" si="16"/>
        <v>13.3</v>
      </c>
      <c r="L305" s="23" t="str">
        <f t="shared" si="17"/>
        <v>PAPAGUAR</v>
      </c>
      <c r="M305" s="36" t="str">
        <f t="shared" si="18"/>
        <v>e49</v>
      </c>
      <c r="N305" s="36" t="s">
        <v>14</v>
      </c>
    </row>
    <row r="306" spans="1:14" x14ac:dyDescent="0.25">
      <c r="A306" s="18">
        <f t="shared" si="19"/>
        <v>301</v>
      </c>
      <c r="B306" s="18" t="s">
        <v>1530</v>
      </c>
      <c r="C306" s="19" t="s">
        <v>115</v>
      </c>
      <c r="D306" s="25" t="s">
        <v>116</v>
      </c>
      <c r="E306" s="18" t="s">
        <v>117</v>
      </c>
      <c r="F306" s="20" t="s">
        <v>23</v>
      </c>
      <c r="G306" s="21">
        <v>6.65</v>
      </c>
      <c r="H306" s="22">
        <v>42644</v>
      </c>
      <c r="I306" s="35" t="e">
        <f>CONCATENATE(#REF!,MID(E306,10,4))</f>
        <v>#REF!</v>
      </c>
      <c r="J306" s="35">
        <v>0</v>
      </c>
      <c r="K306" s="35">
        <f t="shared" si="16"/>
        <v>6.65</v>
      </c>
      <c r="L306" s="23" t="str">
        <f t="shared" si="17"/>
        <v>PAPAGUAR</v>
      </c>
      <c r="M306" s="36" t="str">
        <f t="shared" si="18"/>
        <v>e43</v>
      </c>
      <c r="N306" s="36" t="s">
        <v>14</v>
      </c>
    </row>
    <row r="307" spans="1:14" x14ac:dyDescent="0.25">
      <c r="A307" s="12">
        <f t="shared" si="19"/>
        <v>302</v>
      </c>
      <c r="B307" s="12" t="s">
        <v>1531</v>
      </c>
      <c r="C307" s="13" t="s">
        <v>652</v>
      </c>
      <c r="D307" s="24" t="s">
        <v>184</v>
      </c>
      <c r="E307" s="12" t="s">
        <v>659</v>
      </c>
      <c r="F307" s="14" t="s">
        <v>24</v>
      </c>
      <c r="G307" s="15">
        <v>780.8</v>
      </c>
      <c r="H307" s="16">
        <v>44588</v>
      </c>
      <c r="I307" s="33" t="e">
        <f>CONCATENATE(#REF!,MID(E307,10,4))</f>
        <v>#REF!</v>
      </c>
      <c r="J307" s="33">
        <v>0</v>
      </c>
      <c r="K307" s="33">
        <f t="shared" si="16"/>
        <v>780.8</v>
      </c>
      <c r="L307" s="17" t="str">
        <f t="shared" si="17"/>
        <v>PAPAGUAR</v>
      </c>
      <c r="M307" s="34" t="str">
        <f t="shared" si="18"/>
        <v>e46</v>
      </c>
      <c r="N307" s="34" t="s">
        <v>14</v>
      </c>
    </row>
    <row r="308" spans="1:14" x14ac:dyDescent="0.25">
      <c r="A308" s="12">
        <f t="shared" si="19"/>
        <v>303</v>
      </c>
      <c r="B308" s="12" t="s">
        <v>1531</v>
      </c>
      <c r="C308" s="13" t="s">
        <v>652</v>
      </c>
      <c r="D308" s="24" t="s">
        <v>660</v>
      </c>
      <c r="E308" s="12" t="s">
        <v>661</v>
      </c>
      <c r="F308" s="14" t="s">
        <v>24</v>
      </c>
      <c r="G308" s="15">
        <v>780.8</v>
      </c>
      <c r="H308" s="16">
        <v>44588</v>
      </c>
      <c r="I308" s="33" t="e">
        <f>CONCATENATE(#REF!,MID(E308,10,4))</f>
        <v>#REF!</v>
      </c>
      <c r="J308" s="33">
        <v>0</v>
      </c>
      <c r="K308" s="33">
        <f t="shared" si="16"/>
        <v>780.8</v>
      </c>
      <c r="L308" s="17" t="str">
        <f t="shared" si="17"/>
        <v>PAPAGUAR</v>
      </c>
      <c r="M308" s="34" t="str">
        <f t="shared" si="18"/>
        <v>e46</v>
      </c>
      <c r="N308" s="34" t="s">
        <v>14</v>
      </c>
    </row>
    <row r="309" spans="1:14" x14ac:dyDescent="0.25">
      <c r="A309" s="12">
        <f t="shared" si="19"/>
        <v>304</v>
      </c>
      <c r="B309" s="12" t="s">
        <v>1531</v>
      </c>
      <c r="C309" s="13" t="s">
        <v>652</v>
      </c>
      <c r="D309" s="24" t="s">
        <v>657</v>
      </c>
      <c r="E309" s="12" t="s">
        <v>658</v>
      </c>
      <c r="F309" s="14" t="s">
        <v>24</v>
      </c>
      <c r="G309" s="15">
        <v>556.79999999999995</v>
      </c>
      <c r="H309" s="16">
        <v>44588</v>
      </c>
      <c r="I309" s="33" t="e">
        <f>CONCATENATE(#REF!,MID(E309,10,4))</f>
        <v>#REF!</v>
      </c>
      <c r="J309" s="33">
        <v>0</v>
      </c>
      <c r="K309" s="33">
        <f t="shared" si="16"/>
        <v>556.79999999999995</v>
      </c>
      <c r="L309" s="17" t="str">
        <f t="shared" si="17"/>
        <v>PAPAGUAR</v>
      </c>
      <c r="M309" s="34" t="str">
        <f t="shared" si="18"/>
        <v>e46</v>
      </c>
      <c r="N309" s="34" t="s">
        <v>14</v>
      </c>
    </row>
    <row r="310" spans="1:14" x14ac:dyDescent="0.25">
      <c r="A310" s="12">
        <f t="shared" si="19"/>
        <v>305</v>
      </c>
      <c r="B310" s="12" t="s">
        <v>1531</v>
      </c>
      <c r="C310" s="13" t="s">
        <v>652</v>
      </c>
      <c r="D310" s="24" t="s">
        <v>653</v>
      </c>
      <c r="E310" s="12" t="s">
        <v>654</v>
      </c>
      <c r="F310" s="14" t="s">
        <v>24</v>
      </c>
      <c r="G310" s="15">
        <v>300</v>
      </c>
      <c r="H310" s="16">
        <v>44588</v>
      </c>
      <c r="I310" s="33" t="e">
        <f>CONCATENATE(#REF!,MID(E310,10,4))</f>
        <v>#REF!</v>
      </c>
      <c r="J310" s="33">
        <v>0</v>
      </c>
      <c r="K310" s="33">
        <f t="shared" si="16"/>
        <v>300</v>
      </c>
      <c r="L310" s="17" t="str">
        <f t="shared" si="17"/>
        <v>PAPAGUAR</v>
      </c>
      <c r="M310" s="34" t="str">
        <f t="shared" si="18"/>
        <v>e46</v>
      </c>
      <c r="N310" s="34" t="s">
        <v>14</v>
      </c>
    </row>
    <row r="311" spans="1:14" x14ac:dyDescent="0.25">
      <c r="A311" s="12">
        <f t="shared" si="19"/>
        <v>306</v>
      </c>
      <c r="B311" s="12" t="s">
        <v>1531</v>
      </c>
      <c r="C311" s="13" t="s">
        <v>652</v>
      </c>
      <c r="D311" s="24" t="s">
        <v>655</v>
      </c>
      <c r="E311" s="12" t="s">
        <v>656</v>
      </c>
      <c r="F311" s="14" t="s">
        <v>24</v>
      </c>
      <c r="G311" s="15">
        <v>350</v>
      </c>
      <c r="H311" s="16">
        <v>44588</v>
      </c>
      <c r="I311" s="33" t="e">
        <f>CONCATENATE(#REF!,MID(E311,10,4))</f>
        <v>#REF!</v>
      </c>
      <c r="J311" s="33">
        <v>0</v>
      </c>
      <c r="K311" s="33">
        <f t="shared" si="16"/>
        <v>350</v>
      </c>
      <c r="L311" s="17" t="str">
        <f t="shared" si="17"/>
        <v>PAPAGUAR</v>
      </c>
      <c r="M311" s="34" t="str">
        <f t="shared" si="18"/>
        <v>e46</v>
      </c>
      <c r="N311" s="34" t="s">
        <v>14</v>
      </c>
    </row>
    <row r="312" spans="1:14" x14ac:dyDescent="0.25">
      <c r="A312" s="12">
        <f t="shared" si="19"/>
        <v>307</v>
      </c>
      <c r="B312" s="12" t="s">
        <v>1532</v>
      </c>
      <c r="C312" s="13" t="s">
        <v>1007</v>
      </c>
      <c r="D312" s="24" t="s">
        <v>1008</v>
      </c>
      <c r="E312" s="12" t="s">
        <v>1009</v>
      </c>
      <c r="F312" s="14" t="s">
        <v>23</v>
      </c>
      <c r="G312" s="38">
        <v>657.6</v>
      </c>
      <c r="H312" s="16">
        <v>44984</v>
      </c>
      <c r="I312" s="33" t="e">
        <f>CONCATENATE(#REF!,MID(E312,10,4))</f>
        <v>#REF!</v>
      </c>
      <c r="J312" s="33">
        <v>0</v>
      </c>
      <c r="K312" s="33">
        <f t="shared" si="16"/>
        <v>657.6</v>
      </c>
      <c r="L312" s="17" t="str">
        <f t="shared" si="17"/>
        <v>PAPAGUAR</v>
      </c>
      <c r="M312" s="34" t="str">
        <f t="shared" si="18"/>
        <v>e43</v>
      </c>
      <c r="N312" s="34" t="s">
        <v>14</v>
      </c>
    </row>
    <row r="313" spans="1:14" x14ac:dyDescent="0.25">
      <c r="A313" s="12">
        <f t="shared" si="19"/>
        <v>308</v>
      </c>
      <c r="B313" s="12" t="s">
        <v>1532</v>
      </c>
      <c r="C313" s="13" t="s">
        <v>1007</v>
      </c>
      <c r="D313" s="24" t="s">
        <v>1010</v>
      </c>
      <c r="E313" s="12" t="s">
        <v>1011</v>
      </c>
      <c r="F313" s="14" t="s">
        <v>23</v>
      </c>
      <c r="G313" s="38">
        <v>657.6</v>
      </c>
      <c r="H313" s="16">
        <v>44984</v>
      </c>
      <c r="I313" s="33" t="e">
        <f>CONCATENATE(#REF!,MID(E313,10,4))</f>
        <v>#REF!</v>
      </c>
      <c r="J313" s="33">
        <v>0</v>
      </c>
      <c r="K313" s="33">
        <f t="shared" si="16"/>
        <v>657.6</v>
      </c>
      <c r="L313" s="17" t="str">
        <f t="shared" si="17"/>
        <v>PAPAGUAR</v>
      </c>
      <c r="M313" s="34" t="str">
        <f t="shared" si="18"/>
        <v>e43</v>
      </c>
      <c r="N313" s="34" t="s">
        <v>14</v>
      </c>
    </row>
    <row r="314" spans="1:14" x14ac:dyDescent="0.25">
      <c r="A314" s="12">
        <f t="shared" si="19"/>
        <v>309</v>
      </c>
      <c r="B314" s="12" t="s">
        <v>1533</v>
      </c>
      <c r="C314" s="13" t="s">
        <v>1054</v>
      </c>
      <c r="D314" s="24" t="s">
        <v>1055</v>
      </c>
      <c r="E314" s="12" t="s">
        <v>1056</v>
      </c>
      <c r="F314" s="14" t="s">
        <v>915</v>
      </c>
      <c r="G314" s="38">
        <v>1766.4</v>
      </c>
      <c r="H314" s="16">
        <v>45106</v>
      </c>
      <c r="I314" s="33" t="e">
        <f>CONCATENATE(#REF!,MID(E314,10,4))</f>
        <v>#REF!</v>
      </c>
      <c r="J314" s="33">
        <v>0</v>
      </c>
      <c r="K314" s="33">
        <f t="shared" si="16"/>
        <v>1766.4</v>
      </c>
      <c r="L314" s="17" t="str">
        <f t="shared" si="17"/>
        <v>PAPAGUAR</v>
      </c>
      <c r="M314" s="34" t="str">
        <f t="shared" si="18"/>
        <v>e49</v>
      </c>
      <c r="N314" s="34" t="s">
        <v>14</v>
      </c>
    </row>
    <row r="315" spans="1:14" x14ac:dyDescent="0.25">
      <c r="A315" s="12">
        <f t="shared" si="19"/>
        <v>310</v>
      </c>
      <c r="B315" s="12" t="s">
        <v>1533</v>
      </c>
      <c r="C315" s="13" t="s">
        <v>1054</v>
      </c>
      <c r="D315" s="24" t="s">
        <v>1060</v>
      </c>
      <c r="E315" s="12" t="s">
        <v>1061</v>
      </c>
      <c r="F315" s="14" t="s">
        <v>915</v>
      </c>
      <c r="G315" s="38">
        <v>1766.4</v>
      </c>
      <c r="H315" s="16">
        <v>45106</v>
      </c>
      <c r="I315" s="33" t="e">
        <f>CONCATENATE(#REF!,MID(E315,10,4))</f>
        <v>#REF!</v>
      </c>
      <c r="J315" s="33">
        <v>0</v>
      </c>
      <c r="K315" s="33">
        <f t="shared" si="16"/>
        <v>1766.4</v>
      </c>
      <c r="L315" s="17" t="str">
        <f t="shared" si="17"/>
        <v>PAPAGUAR</v>
      </c>
      <c r="M315" s="34" t="str">
        <f t="shared" si="18"/>
        <v>e49</v>
      </c>
      <c r="N315" s="34" t="s">
        <v>14</v>
      </c>
    </row>
    <row r="316" spans="1:14" x14ac:dyDescent="0.25">
      <c r="A316" s="12">
        <f t="shared" si="19"/>
        <v>311</v>
      </c>
      <c r="B316" s="12" t="s">
        <v>1533</v>
      </c>
      <c r="C316" s="13" t="s">
        <v>1054</v>
      </c>
      <c r="D316" s="24" t="s">
        <v>1064</v>
      </c>
      <c r="E316" s="12" t="s">
        <v>1065</v>
      </c>
      <c r="F316" s="14" t="s">
        <v>915</v>
      </c>
      <c r="G316" s="38">
        <v>1766.4</v>
      </c>
      <c r="H316" s="16">
        <v>45106</v>
      </c>
      <c r="I316" s="33" t="e">
        <f>CONCATENATE(#REF!,MID(E316,10,4))</f>
        <v>#REF!</v>
      </c>
      <c r="J316" s="33">
        <v>0</v>
      </c>
      <c r="K316" s="33">
        <f t="shared" si="16"/>
        <v>1766.4</v>
      </c>
      <c r="L316" s="17" t="str">
        <f t="shared" si="17"/>
        <v>PAPAGUAR</v>
      </c>
      <c r="M316" s="34" t="str">
        <f t="shared" si="18"/>
        <v>e49</v>
      </c>
      <c r="N316" s="34" t="s">
        <v>14</v>
      </c>
    </row>
    <row r="317" spans="1:14" x14ac:dyDescent="0.25">
      <c r="A317" s="12">
        <f t="shared" si="19"/>
        <v>312</v>
      </c>
      <c r="B317" s="12" t="s">
        <v>1533</v>
      </c>
      <c r="C317" s="13" t="s">
        <v>1054</v>
      </c>
      <c r="D317" s="24" t="s">
        <v>1062</v>
      </c>
      <c r="E317" s="12" t="s">
        <v>1063</v>
      </c>
      <c r="F317" s="14" t="s">
        <v>915</v>
      </c>
      <c r="G317" s="38">
        <v>1766.4</v>
      </c>
      <c r="H317" s="16">
        <v>45106</v>
      </c>
      <c r="I317" s="33" t="e">
        <f>CONCATENATE(#REF!,MID(E317,10,4))</f>
        <v>#REF!</v>
      </c>
      <c r="J317" s="33">
        <v>0</v>
      </c>
      <c r="K317" s="33">
        <f t="shared" si="16"/>
        <v>1766.4</v>
      </c>
      <c r="L317" s="17" t="str">
        <f t="shared" si="17"/>
        <v>PAPAGUAR</v>
      </c>
      <c r="M317" s="34" t="str">
        <f t="shared" si="18"/>
        <v>e49</v>
      </c>
      <c r="N317" s="34" t="s">
        <v>14</v>
      </c>
    </row>
    <row r="318" spans="1:14" x14ac:dyDescent="0.25">
      <c r="A318" s="12">
        <f t="shared" si="19"/>
        <v>313</v>
      </c>
      <c r="B318" s="12" t="s">
        <v>1533</v>
      </c>
      <c r="C318" s="13" t="s">
        <v>1054</v>
      </c>
      <c r="D318" s="24" t="s">
        <v>1582</v>
      </c>
      <c r="E318" s="12" t="s">
        <v>1059</v>
      </c>
      <c r="F318" s="14" t="s">
        <v>915</v>
      </c>
      <c r="G318" s="38">
        <v>1766.4</v>
      </c>
      <c r="H318" s="16">
        <v>45106</v>
      </c>
      <c r="I318" s="33" t="e">
        <f>CONCATENATE(#REF!,MID(E318,10,4))</f>
        <v>#REF!</v>
      </c>
      <c r="J318" s="33">
        <v>0</v>
      </c>
      <c r="K318" s="33">
        <f t="shared" si="16"/>
        <v>1766.4</v>
      </c>
      <c r="L318" s="17" t="str">
        <f t="shared" si="17"/>
        <v>PAPAGUAR</v>
      </c>
      <c r="M318" s="34" t="str">
        <f t="shared" si="18"/>
        <v>e49</v>
      </c>
      <c r="N318" s="34" t="s">
        <v>14</v>
      </c>
    </row>
    <row r="319" spans="1:14" x14ac:dyDescent="0.25">
      <c r="A319" s="12">
        <f t="shared" si="19"/>
        <v>314</v>
      </c>
      <c r="B319" s="12" t="s">
        <v>1533</v>
      </c>
      <c r="C319" s="13" t="s">
        <v>1054</v>
      </c>
      <c r="D319" s="24" t="s">
        <v>1057</v>
      </c>
      <c r="E319" s="12" t="s">
        <v>1058</v>
      </c>
      <c r="F319" s="14" t="s">
        <v>915</v>
      </c>
      <c r="G319" s="38">
        <v>1766.4</v>
      </c>
      <c r="H319" s="16">
        <v>45106</v>
      </c>
      <c r="I319" s="33" t="e">
        <f>CONCATENATE(#REF!,MID(E319,10,4))</f>
        <v>#REF!</v>
      </c>
      <c r="J319" s="33">
        <v>0</v>
      </c>
      <c r="K319" s="33">
        <f t="shared" si="16"/>
        <v>1766.4</v>
      </c>
      <c r="L319" s="17" t="str">
        <f t="shared" si="17"/>
        <v>PAPAGUAR</v>
      </c>
      <c r="M319" s="34" t="str">
        <f t="shared" si="18"/>
        <v>e49</v>
      </c>
      <c r="N319" s="34" t="s">
        <v>14</v>
      </c>
    </row>
    <row r="320" spans="1:14" x14ac:dyDescent="0.25">
      <c r="A320" s="18">
        <f t="shared" si="19"/>
        <v>315</v>
      </c>
      <c r="B320" s="18" t="s">
        <v>1534</v>
      </c>
      <c r="C320" s="19" t="s">
        <v>978</v>
      </c>
      <c r="D320" s="25" t="s">
        <v>52</v>
      </c>
      <c r="E320" s="18" t="s">
        <v>982</v>
      </c>
      <c r="F320" s="20" t="s">
        <v>663</v>
      </c>
      <c r="G320" s="21">
        <v>1017.28</v>
      </c>
      <c r="H320" s="22">
        <v>44953</v>
      </c>
      <c r="I320" s="35" t="s">
        <v>983</v>
      </c>
      <c r="J320" s="35">
        <v>0</v>
      </c>
      <c r="K320" s="35">
        <f t="shared" si="16"/>
        <v>1017.28</v>
      </c>
      <c r="L320" s="23" t="str">
        <f t="shared" si="17"/>
        <v>PAPAGUAR</v>
      </c>
      <c r="M320" s="36" t="str">
        <f t="shared" si="18"/>
        <v>e49</v>
      </c>
      <c r="N320" s="36" t="s">
        <v>14</v>
      </c>
    </row>
    <row r="321" spans="1:14" x14ac:dyDescent="0.25">
      <c r="A321" s="12">
        <f t="shared" si="19"/>
        <v>316</v>
      </c>
      <c r="B321" s="12" t="s">
        <v>1534</v>
      </c>
      <c r="C321" s="13" t="s">
        <v>978</v>
      </c>
      <c r="D321" s="24" t="s">
        <v>1583</v>
      </c>
      <c r="E321" s="12" t="s">
        <v>979</v>
      </c>
      <c r="F321" s="14" t="s">
        <v>980</v>
      </c>
      <c r="G321" s="15">
        <v>55.5</v>
      </c>
      <c r="H321" s="16">
        <v>44953</v>
      </c>
      <c r="I321" s="33" t="s">
        <v>981</v>
      </c>
      <c r="J321" s="33">
        <v>0.29999999999999716</v>
      </c>
      <c r="K321" s="33">
        <f t="shared" si="16"/>
        <v>55.2</v>
      </c>
      <c r="L321" s="17" t="str">
        <f t="shared" si="17"/>
        <v>PAPAGUAR</v>
      </c>
      <c r="M321" s="34" t="str">
        <f t="shared" si="18"/>
        <v>e54</v>
      </c>
      <c r="N321" s="34" t="s">
        <v>18</v>
      </c>
    </row>
    <row r="322" spans="1:14" x14ac:dyDescent="0.25">
      <c r="A322" s="18">
        <f t="shared" si="19"/>
        <v>317</v>
      </c>
      <c r="B322" s="18" t="s">
        <v>1534</v>
      </c>
      <c r="C322" s="19" t="s">
        <v>978</v>
      </c>
      <c r="D322" s="25" t="s">
        <v>550</v>
      </c>
      <c r="E322" s="18" t="s">
        <v>986</v>
      </c>
      <c r="F322" s="20" t="s">
        <v>663</v>
      </c>
      <c r="G322" s="21">
        <v>417.6</v>
      </c>
      <c r="H322" s="22">
        <v>44953</v>
      </c>
      <c r="I322" s="35" t="s">
        <v>987</v>
      </c>
      <c r="J322" s="35">
        <v>0</v>
      </c>
      <c r="K322" s="35">
        <f t="shared" si="16"/>
        <v>417.6</v>
      </c>
      <c r="L322" s="23" t="str">
        <f t="shared" si="17"/>
        <v>PAPAGUAR</v>
      </c>
      <c r="M322" s="36" t="str">
        <f t="shared" si="18"/>
        <v>e49</v>
      </c>
      <c r="N322" s="36" t="s">
        <v>14</v>
      </c>
    </row>
    <row r="323" spans="1:14" x14ac:dyDescent="0.25">
      <c r="A323" s="18">
        <f t="shared" si="19"/>
        <v>318</v>
      </c>
      <c r="B323" s="18" t="s">
        <v>1534</v>
      </c>
      <c r="C323" s="19" t="s">
        <v>978</v>
      </c>
      <c r="D323" s="25" t="s">
        <v>73</v>
      </c>
      <c r="E323" s="18" t="s">
        <v>990</v>
      </c>
      <c r="F323" s="20" t="s">
        <v>663</v>
      </c>
      <c r="G323" s="21">
        <v>268.8</v>
      </c>
      <c r="H323" s="22">
        <v>44953</v>
      </c>
      <c r="I323" s="35" t="s">
        <v>991</v>
      </c>
      <c r="J323" s="35">
        <v>0</v>
      </c>
      <c r="K323" s="35">
        <f t="shared" si="16"/>
        <v>268.8</v>
      </c>
      <c r="L323" s="23" t="str">
        <f t="shared" si="17"/>
        <v>PAPAGUAR</v>
      </c>
      <c r="M323" s="36" t="str">
        <f t="shared" si="18"/>
        <v>e49</v>
      </c>
      <c r="N323" s="36" t="s">
        <v>14</v>
      </c>
    </row>
    <row r="324" spans="1:14" x14ac:dyDescent="0.25">
      <c r="A324" s="18">
        <f t="shared" si="19"/>
        <v>319</v>
      </c>
      <c r="B324" s="18" t="s">
        <v>1534</v>
      </c>
      <c r="C324" s="19" t="s">
        <v>978</v>
      </c>
      <c r="D324" s="25" t="s">
        <v>52</v>
      </c>
      <c r="E324" s="18" t="s">
        <v>984</v>
      </c>
      <c r="F324" s="20" t="s">
        <v>612</v>
      </c>
      <c r="G324" s="21">
        <v>277.44</v>
      </c>
      <c r="H324" s="22">
        <v>44953</v>
      </c>
      <c r="I324" s="35" t="s">
        <v>985</v>
      </c>
      <c r="J324" s="35">
        <v>0</v>
      </c>
      <c r="K324" s="35">
        <f t="shared" si="16"/>
        <v>277.44</v>
      </c>
      <c r="L324" s="23" t="str">
        <f t="shared" si="17"/>
        <v>PAPAGUAR</v>
      </c>
      <c r="M324" s="36" t="str">
        <f t="shared" si="18"/>
        <v>e43</v>
      </c>
      <c r="N324" s="36" t="s">
        <v>14</v>
      </c>
    </row>
    <row r="325" spans="1:14" x14ac:dyDescent="0.25">
      <c r="A325" s="18">
        <f t="shared" si="19"/>
        <v>320</v>
      </c>
      <c r="B325" s="18" t="s">
        <v>1534</v>
      </c>
      <c r="C325" s="19" t="s">
        <v>978</v>
      </c>
      <c r="D325" s="25" t="s">
        <v>550</v>
      </c>
      <c r="E325" s="18" t="s">
        <v>988</v>
      </c>
      <c r="F325" s="20" t="s">
        <v>612</v>
      </c>
      <c r="G325" s="21">
        <v>104.4</v>
      </c>
      <c r="H325" s="22">
        <v>44953</v>
      </c>
      <c r="I325" s="35" t="s">
        <v>989</v>
      </c>
      <c r="J325" s="35">
        <v>0</v>
      </c>
      <c r="K325" s="35">
        <f t="shared" si="16"/>
        <v>104.4</v>
      </c>
      <c r="L325" s="23" t="str">
        <f t="shared" si="17"/>
        <v>PAPAGUAR</v>
      </c>
      <c r="M325" s="36" t="str">
        <f t="shared" si="18"/>
        <v>e43</v>
      </c>
      <c r="N325" s="36" t="s">
        <v>14</v>
      </c>
    </row>
    <row r="326" spans="1:14" x14ac:dyDescent="0.25">
      <c r="A326" s="18">
        <f t="shared" si="19"/>
        <v>321</v>
      </c>
      <c r="B326" s="18" t="s">
        <v>1534</v>
      </c>
      <c r="C326" s="19" t="s">
        <v>978</v>
      </c>
      <c r="D326" s="25" t="s">
        <v>73</v>
      </c>
      <c r="E326" s="18" t="s">
        <v>992</v>
      </c>
      <c r="F326" s="20" t="s">
        <v>612</v>
      </c>
      <c r="G326" s="20">
        <v>67.2</v>
      </c>
      <c r="H326" s="22">
        <v>44953</v>
      </c>
      <c r="I326" s="35" t="s">
        <v>993</v>
      </c>
      <c r="J326" s="35">
        <v>0</v>
      </c>
      <c r="K326" s="35">
        <f t="shared" ref="K326:K389" si="20">G326-J326</f>
        <v>67.2</v>
      </c>
      <c r="L326" s="23" t="str">
        <f t="shared" ref="L326:L389" si="21">IF(K326&gt;0.3,"PAPAGUAR","PAGUAR")</f>
        <v>PAPAGUAR</v>
      </c>
      <c r="M326" s="36" t="str">
        <f t="shared" ref="M326:M389" si="22">MID(F326,1,3)</f>
        <v>e43</v>
      </c>
      <c r="N326" s="36" t="s">
        <v>14</v>
      </c>
    </row>
    <row r="327" spans="1:14" x14ac:dyDescent="0.25">
      <c r="A327" s="18">
        <f t="shared" si="19"/>
        <v>322</v>
      </c>
      <c r="B327" s="18" t="s">
        <v>1535</v>
      </c>
      <c r="C327" s="19" t="s">
        <v>41</v>
      </c>
      <c r="D327" s="25" t="s">
        <v>42</v>
      </c>
      <c r="E327" s="18" t="s">
        <v>45</v>
      </c>
      <c r="F327" s="20" t="s">
        <v>25</v>
      </c>
      <c r="G327" s="21">
        <v>1405.34</v>
      </c>
      <c r="H327" s="22">
        <v>42461</v>
      </c>
      <c r="I327" s="35" t="e">
        <f>CONCATENATE(#REF!,MID(E327,10,4))</f>
        <v>#REF!</v>
      </c>
      <c r="J327" s="35">
        <v>0.29999999999995453</v>
      </c>
      <c r="K327" s="35">
        <f t="shared" si="20"/>
        <v>1405.04</v>
      </c>
      <c r="L327" s="23" t="str">
        <f t="shared" si="21"/>
        <v>PAPAGUAR</v>
      </c>
      <c r="M327" s="36" t="str">
        <f t="shared" si="22"/>
        <v>e49</v>
      </c>
      <c r="N327" s="36" t="s">
        <v>14</v>
      </c>
    </row>
    <row r="328" spans="1:14" x14ac:dyDescent="0.25">
      <c r="A328" s="18">
        <f t="shared" ref="A328:A391" si="23">A327+1</f>
        <v>323</v>
      </c>
      <c r="B328" s="18" t="s">
        <v>1535</v>
      </c>
      <c r="C328" s="19" t="s">
        <v>41</v>
      </c>
      <c r="D328" s="25" t="s">
        <v>42</v>
      </c>
      <c r="E328" s="18" t="s">
        <v>43</v>
      </c>
      <c r="F328" s="20" t="s">
        <v>23</v>
      </c>
      <c r="G328" s="21">
        <v>183.3</v>
      </c>
      <c r="H328" s="22">
        <v>42461</v>
      </c>
      <c r="I328" s="35" t="e">
        <f>CONCATENATE(#REF!,MID(E328,10,4))</f>
        <v>#REF!</v>
      </c>
      <c r="J328" s="35">
        <v>0.30000000000001137</v>
      </c>
      <c r="K328" s="35">
        <f t="shared" si="20"/>
        <v>183</v>
      </c>
      <c r="L328" s="23" t="str">
        <f t="shared" si="21"/>
        <v>PAPAGUAR</v>
      </c>
      <c r="M328" s="36" t="str">
        <f t="shared" si="22"/>
        <v>e43</v>
      </c>
      <c r="N328" s="36" t="s">
        <v>14</v>
      </c>
    </row>
    <row r="329" spans="1:14" x14ac:dyDescent="0.25">
      <c r="A329" s="18">
        <f t="shared" si="23"/>
        <v>324</v>
      </c>
      <c r="B329" s="18" t="s">
        <v>1536</v>
      </c>
      <c r="C329" s="19" t="s">
        <v>809</v>
      </c>
      <c r="D329" s="25" t="s">
        <v>878</v>
      </c>
      <c r="E329" s="18" t="s">
        <v>882</v>
      </c>
      <c r="F329" s="20" t="s">
        <v>612</v>
      </c>
      <c r="G329" s="21">
        <v>1092.24</v>
      </c>
      <c r="H329" s="22">
        <v>44679</v>
      </c>
      <c r="I329" s="35" t="e">
        <f>CONCATENATE(#REF!,MID(E329,10,4))</f>
        <v>#REF!</v>
      </c>
      <c r="J329" s="35">
        <v>0</v>
      </c>
      <c r="K329" s="35">
        <f t="shared" si="20"/>
        <v>1092.24</v>
      </c>
      <c r="L329" s="23" t="str">
        <f t="shared" si="21"/>
        <v>PAPAGUAR</v>
      </c>
      <c r="M329" s="36" t="str">
        <f t="shared" si="22"/>
        <v>e43</v>
      </c>
      <c r="N329" s="36" t="s">
        <v>14</v>
      </c>
    </row>
    <row r="330" spans="1:14" x14ac:dyDescent="0.25">
      <c r="A330" s="18">
        <f t="shared" si="23"/>
        <v>325</v>
      </c>
      <c r="B330" s="18" t="s">
        <v>1536</v>
      </c>
      <c r="C330" s="19" t="s">
        <v>809</v>
      </c>
      <c r="D330" s="25" t="s">
        <v>182</v>
      </c>
      <c r="E330" s="18" t="s">
        <v>881</v>
      </c>
      <c r="F330" s="20" t="s">
        <v>663</v>
      </c>
      <c r="G330" s="21">
        <v>914.25</v>
      </c>
      <c r="H330" s="22">
        <v>44679</v>
      </c>
      <c r="I330" s="35" t="e">
        <f>CONCATENATE(#REF!,MID(E330,10,4))</f>
        <v>#REF!</v>
      </c>
      <c r="J330" s="35">
        <v>0</v>
      </c>
      <c r="K330" s="35">
        <f t="shared" si="20"/>
        <v>914.25</v>
      </c>
      <c r="L330" s="23" t="str">
        <f t="shared" si="21"/>
        <v>PAPAGUAR</v>
      </c>
      <c r="M330" s="36" t="str">
        <f t="shared" si="22"/>
        <v>e49</v>
      </c>
      <c r="N330" s="36" t="s">
        <v>14</v>
      </c>
    </row>
    <row r="331" spans="1:14" x14ac:dyDescent="0.25">
      <c r="A331" s="18">
        <f t="shared" si="23"/>
        <v>326</v>
      </c>
      <c r="B331" s="18" t="s">
        <v>1536</v>
      </c>
      <c r="C331" s="19" t="s">
        <v>809</v>
      </c>
      <c r="D331" s="25" t="s">
        <v>182</v>
      </c>
      <c r="E331" s="18" t="s">
        <v>880</v>
      </c>
      <c r="F331" s="20" t="s">
        <v>612</v>
      </c>
      <c r="G331" s="21">
        <v>914.25</v>
      </c>
      <c r="H331" s="22">
        <v>44679</v>
      </c>
      <c r="I331" s="35" t="e">
        <f>CONCATENATE(#REF!,MID(E331,10,4))</f>
        <v>#REF!</v>
      </c>
      <c r="J331" s="35">
        <v>0</v>
      </c>
      <c r="K331" s="35">
        <f t="shared" si="20"/>
        <v>914.25</v>
      </c>
      <c r="L331" s="23" t="str">
        <f t="shared" si="21"/>
        <v>PAPAGUAR</v>
      </c>
      <c r="M331" s="36" t="str">
        <f t="shared" si="22"/>
        <v>e43</v>
      </c>
      <c r="N331" s="36" t="s">
        <v>14</v>
      </c>
    </row>
    <row r="332" spans="1:14" x14ac:dyDescent="0.25">
      <c r="A332" s="18">
        <f t="shared" si="23"/>
        <v>327</v>
      </c>
      <c r="B332" s="18" t="s">
        <v>1536</v>
      </c>
      <c r="C332" s="19" t="s">
        <v>809</v>
      </c>
      <c r="D332" s="25" t="s">
        <v>878</v>
      </c>
      <c r="E332" s="18" t="s">
        <v>879</v>
      </c>
      <c r="F332" s="20" t="s">
        <v>663</v>
      </c>
      <c r="G332" s="21">
        <v>1092.24</v>
      </c>
      <c r="H332" s="22">
        <v>44679</v>
      </c>
      <c r="I332" s="35" t="e">
        <f>CONCATENATE(#REF!,MID(E332,10,4))</f>
        <v>#REF!</v>
      </c>
      <c r="J332" s="35">
        <v>0</v>
      </c>
      <c r="K332" s="35">
        <f t="shared" si="20"/>
        <v>1092.24</v>
      </c>
      <c r="L332" s="23" t="str">
        <f t="shared" si="21"/>
        <v>PAPAGUAR</v>
      </c>
      <c r="M332" s="36" t="str">
        <f t="shared" si="22"/>
        <v>e49</v>
      </c>
      <c r="N332" s="36" t="s">
        <v>14</v>
      </c>
    </row>
    <row r="333" spans="1:14" x14ac:dyDescent="0.25">
      <c r="A333" s="12">
        <f t="shared" si="23"/>
        <v>328</v>
      </c>
      <c r="B333" s="12" t="s">
        <v>1537</v>
      </c>
      <c r="C333" s="13" t="s">
        <v>228</v>
      </c>
      <c r="D333" s="24" t="s">
        <v>232</v>
      </c>
      <c r="E333" s="12" t="s">
        <v>233</v>
      </c>
      <c r="F333" s="14" t="s">
        <v>23</v>
      </c>
      <c r="G333" s="15">
        <v>263.42</v>
      </c>
      <c r="H333" s="16">
        <v>43040</v>
      </c>
      <c r="I333" s="33" t="e">
        <f>CONCATENATE(#REF!,MID(E333,10,4))</f>
        <v>#REF!</v>
      </c>
      <c r="J333" s="33">
        <v>0</v>
      </c>
      <c r="K333" s="33">
        <f t="shared" si="20"/>
        <v>263.42</v>
      </c>
      <c r="L333" s="17" t="str">
        <f t="shared" si="21"/>
        <v>PAPAGUAR</v>
      </c>
      <c r="M333" s="34" t="str">
        <f t="shared" si="22"/>
        <v>e43</v>
      </c>
      <c r="N333" s="34" t="s">
        <v>14</v>
      </c>
    </row>
    <row r="334" spans="1:14" x14ac:dyDescent="0.25">
      <c r="A334" s="12">
        <f t="shared" si="23"/>
        <v>329</v>
      </c>
      <c r="B334" s="12" t="s">
        <v>1537</v>
      </c>
      <c r="C334" s="13" t="s">
        <v>947</v>
      </c>
      <c r="D334" s="24" t="s">
        <v>231</v>
      </c>
      <c r="E334" s="12" t="s">
        <v>948</v>
      </c>
      <c r="F334" s="14" t="s">
        <v>436</v>
      </c>
      <c r="G334" s="15">
        <v>1230.3</v>
      </c>
      <c r="H334" s="16">
        <v>44770</v>
      </c>
      <c r="I334" s="33" t="e">
        <f>CONCATENATE(#REF!,MID(E334,10,4))</f>
        <v>#REF!</v>
      </c>
      <c r="J334" s="33">
        <v>0.29999999999995453</v>
      </c>
      <c r="K334" s="33">
        <f t="shared" si="20"/>
        <v>1230</v>
      </c>
      <c r="L334" s="17" t="str">
        <f t="shared" si="21"/>
        <v>PAPAGUAR</v>
      </c>
      <c r="M334" s="34" t="str">
        <f t="shared" si="22"/>
        <v>e49</v>
      </c>
      <c r="N334" s="34" t="s">
        <v>14</v>
      </c>
    </row>
    <row r="335" spans="1:14" x14ac:dyDescent="0.25">
      <c r="A335" s="12">
        <f t="shared" si="23"/>
        <v>330</v>
      </c>
      <c r="B335" s="12" t="s">
        <v>1537</v>
      </c>
      <c r="C335" s="13" t="s">
        <v>947</v>
      </c>
      <c r="D335" s="24" t="s">
        <v>949</v>
      </c>
      <c r="E335" s="12" t="s">
        <v>950</v>
      </c>
      <c r="F335" s="14" t="s">
        <v>436</v>
      </c>
      <c r="G335" s="15">
        <v>1568</v>
      </c>
      <c r="H335" s="16">
        <v>44770</v>
      </c>
      <c r="I335" s="33" t="e">
        <f>CONCATENATE(#REF!,MID(E335,10,4))</f>
        <v>#REF!</v>
      </c>
      <c r="J335" s="33">
        <v>0.29999999999995453</v>
      </c>
      <c r="K335" s="33">
        <f t="shared" si="20"/>
        <v>1567.7</v>
      </c>
      <c r="L335" s="17" t="str">
        <f t="shared" si="21"/>
        <v>PAPAGUAR</v>
      </c>
      <c r="M335" s="34" t="str">
        <f t="shared" si="22"/>
        <v>e49</v>
      </c>
      <c r="N335" s="34" t="s">
        <v>14</v>
      </c>
    </row>
    <row r="336" spans="1:14" x14ac:dyDescent="0.25">
      <c r="A336" s="12">
        <f t="shared" si="23"/>
        <v>331</v>
      </c>
      <c r="B336" s="12" t="s">
        <v>1537</v>
      </c>
      <c r="C336" s="13" t="s">
        <v>947</v>
      </c>
      <c r="D336" s="24" t="s">
        <v>951</v>
      </c>
      <c r="E336" s="12" t="s">
        <v>952</v>
      </c>
      <c r="F336" s="14" t="s">
        <v>436</v>
      </c>
      <c r="G336" s="15">
        <v>5372</v>
      </c>
      <c r="H336" s="16">
        <v>44770</v>
      </c>
      <c r="I336" s="33" t="e">
        <f>CONCATENATE(#REF!,MID(E336,10,4))</f>
        <v>#REF!</v>
      </c>
      <c r="J336" s="33">
        <v>0</v>
      </c>
      <c r="K336" s="33">
        <f t="shared" si="20"/>
        <v>5372</v>
      </c>
      <c r="L336" s="17" t="str">
        <f t="shared" si="21"/>
        <v>PAPAGUAR</v>
      </c>
      <c r="M336" s="34" t="str">
        <f t="shared" si="22"/>
        <v>e49</v>
      </c>
      <c r="N336" s="34" t="s">
        <v>14</v>
      </c>
    </row>
    <row r="337" spans="1:14" x14ac:dyDescent="0.25">
      <c r="A337" s="12">
        <f t="shared" si="23"/>
        <v>332</v>
      </c>
      <c r="B337" s="12" t="s">
        <v>1537</v>
      </c>
      <c r="C337" s="13" t="s">
        <v>947</v>
      </c>
      <c r="D337" s="24" t="s">
        <v>955</v>
      </c>
      <c r="E337" s="12" t="s">
        <v>956</v>
      </c>
      <c r="F337" s="14" t="s">
        <v>436</v>
      </c>
      <c r="G337" s="15">
        <v>218.4</v>
      </c>
      <c r="H337" s="16">
        <v>44770</v>
      </c>
      <c r="I337" s="33" t="e">
        <f>CONCATENATE(#REF!,MID(E337,10,4))</f>
        <v>#REF!</v>
      </c>
      <c r="J337" s="33">
        <v>0.30000000000001137</v>
      </c>
      <c r="K337" s="33">
        <f t="shared" si="20"/>
        <v>218.1</v>
      </c>
      <c r="L337" s="17" t="str">
        <f t="shared" si="21"/>
        <v>PAPAGUAR</v>
      </c>
      <c r="M337" s="34" t="str">
        <f t="shared" si="22"/>
        <v>e49</v>
      </c>
      <c r="N337" s="34" t="s">
        <v>14</v>
      </c>
    </row>
    <row r="338" spans="1:14" x14ac:dyDescent="0.25">
      <c r="A338" s="12">
        <f t="shared" si="23"/>
        <v>333</v>
      </c>
      <c r="B338" s="12" t="s">
        <v>1537</v>
      </c>
      <c r="C338" s="13" t="s">
        <v>947</v>
      </c>
      <c r="D338" s="24" t="s">
        <v>953</v>
      </c>
      <c r="E338" s="12" t="s">
        <v>954</v>
      </c>
      <c r="F338" s="14" t="s">
        <v>436</v>
      </c>
      <c r="G338" s="15">
        <v>2447.5500000000002</v>
      </c>
      <c r="H338" s="16">
        <v>44770</v>
      </c>
      <c r="I338" s="33" t="e">
        <f>CONCATENATE(#REF!,MID(E338,10,4))</f>
        <v>#REF!</v>
      </c>
      <c r="J338" s="33">
        <v>0</v>
      </c>
      <c r="K338" s="33">
        <f t="shared" si="20"/>
        <v>2447.5500000000002</v>
      </c>
      <c r="L338" s="17" t="str">
        <f t="shared" si="21"/>
        <v>PAPAGUAR</v>
      </c>
      <c r="M338" s="34" t="str">
        <f t="shared" si="22"/>
        <v>e49</v>
      </c>
      <c r="N338" s="34" t="s">
        <v>14</v>
      </c>
    </row>
    <row r="339" spans="1:14" x14ac:dyDescent="0.25">
      <c r="A339" s="12">
        <f t="shared" si="23"/>
        <v>334</v>
      </c>
      <c r="B339" s="12" t="s">
        <v>1537</v>
      </c>
      <c r="C339" s="13" t="s">
        <v>228</v>
      </c>
      <c r="D339" s="24" t="s">
        <v>229</v>
      </c>
      <c r="E339" s="12" t="s">
        <v>230</v>
      </c>
      <c r="F339" s="14" t="s">
        <v>23</v>
      </c>
      <c r="G339" s="15">
        <v>320.38</v>
      </c>
      <c r="H339" s="16">
        <v>43040</v>
      </c>
      <c r="I339" s="33" t="e">
        <f>CONCATENATE(#REF!,MID(E339,10,4))</f>
        <v>#REF!</v>
      </c>
      <c r="J339" s="33">
        <v>0.3</v>
      </c>
      <c r="K339" s="33">
        <f t="shared" si="20"/>
        <v>320.08</v>
      </c>
      <c r="L339" s="17" t="str">
        <f t="shared" si="21"/>
        <v>PAPAGUAR</v>
      </c>
      <c r="M339" s="34" t="str">
        <f t="shared" si="22"/>
        <v>e43</v>
      </c>
      <c r="N339" s="34" t="s">
        <v>14</v>
      </c>
    </row>
    <row r="340" spans="1:14" x14ac:dyDescent="0.25">
      <c r="A340" s="12">
        <f t="shared" si="23"/>
        <v>335</v>
      </c>
      <c r="B340" s="12" t="s">
        <v>1538</v>
      </c>
      <c r="C340" s="13" t="s">
        <v>1136</v>
      </c>
      <c r="D340" s="24" t="s">
        <v>1138</v>
      </c>
      <c r="E340" s="12" t="s">
        <v>1139</v>
      </c>
      <c r="F340" s="14" t="s">
        <v>1137</v>
      </c>
      <c r="G340" s="38">
        <v>600.57000000000005</v>
      </c>
      <c r="H340" s="16">
        <v>45321</v>
      </c>
      <c r="I340" s="33" t="e">
        <f>CONCATENATE(#REF!,MID(E340,10,4))</f>
        <v>#REF!</v>
      </c>
      <c r="J340" s="33">
        <v>0.29999999999995453</v>
      </c>
      <c r="K340" s="33">
        <f t="shared" si="20"/>
        <v>600.2700000000001</v>
      </c>
      <c r="L340" s="17" t="str">
        <f t="shared" si="21"/>
        <v>PAPAGUAR</v>
      </c>
      <c r="M340" s="34" t="str">
        <f t="shared" si="22"/>
        <v>e43</v>
      </c>
      <c r="N340" s="34" t="s">
        <v>14</v>
      </c>
    </row>
    <row r="341" spans="1:14" x14ac:dyDescent="0.25">
      <c r="A341" s="12">
        <f t="shared" si="23"/>
        <v>336</v>
      </c>
      <c r="B341" s="12" t="s">
        <v>1539</v>
      </c>
      <c r="C341" s="13" t="s">
        <v>1066</v>
      </c>
      <c r="D341" s="24" t="s">
        <v>1082</v>
      </c>
      <c r="E341" s="12" t="s">
        <v>1083</v>
      </c>
      <c r="F341" s="14" t="s">
        <v>915</v>
      </c>
      <c r="G341" s="38">
        <v>71.022000000000006</v>
      </c>
      <c r="H341" s="16">
        <v>45169</v>
      </c>
      <c r="I341" s="33" t="e">
        <f>CONCATENATE(#REF!,MID(E341,10,4))</f>
        <v>#REF!</v>
      </c>
      <c r="J341" s="33">
        <v>0</v>
      </c>
      <c r="K341" s="33">
        <f t="shared" si="20"/>
        <v>71.022000000000006</v>
      </c>
      <c r="L341" s="17" t="str">
        <f t="shared" si="21"/>
        <v>PAPAGUAR</v>
      </c>
      <c r="M341" s="34" t="str">
        <f t="shared" si="22"/>
        <v>e49</v>
      </c>
      <c r="N341" s="34" t="s">
        <v>14</v>
      </c>
    </row>
    <row r="342" spans="1:14" x14ac:dyDescent="0.25">
      <c r="A342" s="12">
        <f t="shared" si="23"/>
        <v>337</v>
      </c>
      <c r="B342" s="12" t="s">
        <v>1539</v>
      </c>
      <c r="C342" s="13" t="s">
        <v>1066</v>
      </c>
      <c r="D342" s="24" t="s">
        <v>1076</v>
      </c>
      <c r="E342" s="12" t="s">
        <v>1077</v>
      </c>
      <c r="F342" s="14" t="s">
        <v>915</v>
      </c>
      <c r="G342" s="38">
        <v>375.02200000000005</v>
      </c>
      <c r="H342" s="16">
        <v>45169</v>
      </c>
      <c r="I342" s="33" t="e">
        <f>CONCATENATE(#REF!,MID(E342,10,4))</f>
        <v>#REF!</v>
      </c>
      <c r="J342" s="33">
        <v>0</v>
      </c>
      <c r="K342" s="33">
        <f t="shared" si="20"/>
        <v>375.02200000000005</v>
      </c>
      <c r="L342" s="17" t="str">
        <f t="shared" si="21"/>
        <v>PAPAGUAR</v>
      </c>
      <c r="M342" s="34" t="str">
        <f t="shared" si="22"/>
        <v>e49</v>
      </c>
      <c r="N342" s="34" t="s">
        <v>14</v>
      </c>
    </row>
    <row r="343" spans="1:14" x14ac:dyDescent="0.25">
      <c r="A343" s="12">
        <f t="shared" si="23"/>
        <v>338</v>
      </c>
      <c r="B343" s="12" t="s">
        <v>1539</v>
      </c>
      <c r="C343" s="13" t="s">
        <v>1066</v>
      </c>
      <c r="D343" s="24" t="s">
        <v>1091</v>
      </c>
      <c r="E343" s="12" t="s">
        <v>1092</v>
      </c>
      <c r="F343" s="14" t="s">
        <v>915</v>
      </c>
      <c r="G343" s="38">
        <v>97.37700000000001</v>
      </c>
      <c r="H343" s="16">
        <v>45169</v>
      </c>
      <c r="I343" s="33" t="e">
        <f>CONCATENATE(#REF!,MID(E343,10,4))</f>
        <v>#REF!</v>
      </c>
      <c r="J343" s="33">
        <v>0</v>
      </c>
      <c r="K343" s="33">
        <f t="shared" si="20"/>
        <v>97.37700000000001</v>
      </c>
      <c r="L343" s="17" t="str">
        <f t="shared" si="21"/>
        <v>PAPAGUAR</v>
      </c>
      <c r="M343" s="34" t="str">
        <f t="shared" si="22"/>
        <v>e49</v>
      </c>
      <c r="N343" s="34" t="s">
        <v>14</v>
      </c>
    </row>
    <row r="344" spans="1:14" x14ac:dyDescent="0.25">
      <c r="A344" s="12">
        <f t="shared" si="23"/>
        <v>339</v>
      </c>
      <c r="B344" s="12" t="s">
        <v>1539</v>
      </c>
      <c r="C344" s="13" t="s">
        <v>1066</v>
      </c>
      <c r="D344" s="24" t="s">
        <v>1080</v>
      </c>
      <c r="E344" s="12" t="s">
        <v>1081</v>
      </c>
      <c r="F344" s="14" t="s">
        <v>915</v>
      </c>
      <c r="G344" s="38">
        <v>150.005</v>
      </c>
      <c r="H344" s="16">
        <v>45169</v>
      </c>
      <c r="I344" s="33" t="e">
        <f>CONCATENATE(#REF!,MID(E344,10,4))</f>
        <v>#REF!</v>
      </c>
      <c r="J344" s="33">
        <v>0</v>
      </c>
      <c r="K344" s="33">
        <f t="shared" si="20"/>
        <v>150.005</v>
      </c>
      <c r="L344" s="17" t="str">
        <f t="shared" si="21"/>
        <v>PAPAGUAR</v>
      </c>
      <c r="M344" s="34" t="str">
        <f t="shared" si="22"/>
        <v>e49</v>
      </c>
      <c r="N344" s="34" t="s">
        <v>14</v>
      </c>
    </row>
    <row r="345" spans="1:14" x14ac:dyDescent="0.25">
      <c r="A345" s="12">
        <f t="shared" si="23"/>
        <v>340</v>
      </c>
      <c r="B345" s="12" t="s">
        <v>1539</v>
      </c>
      <c r="C345" s="13" t="s">
        <v>1066</v>
      </c>
      <c r="D345" s="24" t="s">
        <v>1089</v>
      </c>
      <c r="E345" s="12" t="s">
        <v>1090</v>
      </c>
      <c r="F345" s="14" t="s">
        <v>915</v>
      </c>
      <c r="G345" s="38">
        <v>31.055499999999999</v>
      </c>
      <c r="H345" s="16">
        <v>45169</v>
      </c>
      <c r="I345" s="33" t="e">
        <f>CONCATENATE(#REF!,MID(E345,10,4))</f>
        <v>#REF!</v>
      </c>
      <c r="J345" s="33">
        <v>0</v>
      </c>
      <c r="K345" s="33">
        <f t="shared" si="20"/>
        <v>31.055499999999999</v>
      </c>
      <c r="L345" s="17" t="str">
        <f t="shared" si="21"/>
        <v>PAPAGUAR</v>
      </c>
      <c r="M345" s="34" t="str">
        <f t="shared" si="22"/>
        <v>e49</v>
      </c>
      <c r="N345" s="34" t="s">
        <v>14</v>
      </c>
    </row>
    <row r="346" spans="1:14" x14ac:dyDescent="0.25">
      <c r="A346" s="12">
        <f t="shared" si="23"/>
        <v>341</v>
      </c>
      <c r="B346" s="12" t="s">
        <v>1539</v>
      </c>
      <c r="C346" s="13" t="s">
        <v>1066</v>
      </c>
      <c r="D346" s="24" t="s">
        <v>1087</v>
      </c>
      <c r="E346" s="12" t="s">
        <v>1088</v>
      </c>
      <c r="F346" s="14" t="s">
        <v>915</v>
      </c>
      <c r="G346" s="38">
        <v>136.70999999999998</v>
      </c>
      <c r="H346" s="16">
        <v>45169</v>
      </c>
      <c r="I346" s="33" t="e">
        <f>CONCATENATE(#REF!,MID(E346,10,4))</f>
        <v>#REF!</v>
      </c>
      <c r="J346" s="33">
        <v>0</v>
      </c>
      <c r="K346" s="33">
        <f t="shared" si="20"/>
        <v>136.70999999999998</v>
      </c>
      <c r="L346" s="17" t="str">
        <f t="shared" si="21"/>
        <v>PAPAGUAR</v>
      </c>
      <c r="M346" s="34" t="str">
        <f t="shared" si="22"/>
        <v>e49</v>
      </c>
      <c r="N346" s="34" t="s">
        <v>14</v>
      </c>
    </row>
    <row r="347" spans="1:14" x14ac:dyDescent="0.25">
      <c r="A347" s="12">
        <f t="shared" si="23"/>
        <v>342</v>
      </c>
      <c r="B347" s="12" t="s">
        <v>1539</v>
      </c>
      <c r="C347" s="13" t="s">
        <v>1066</v>
      </c>
      <c r="D347" s="24" t="s">
        <v>1078</v>
      </c>
      <c r="E347" s="12" t="s">
        <v>1079</v>
      </c>
      <c r="F347" s="14" t="s">
        <v>915</v>
      </c>
      <c r="G347" s="38">
        <v>406.44500000000005</v>
      </c>
      <c r="H347" s="16">
        <v>45169</v>
      </c>
      <c r="I347" s="33" t="e">
        <f>CONCATENATE(#REF!,MID(E347,10,4))</f>
        <v>#REF!</v>
      </c>
      <c r="J347" s="33">
        <v>0</v>
      </c>
      <c r="K347" s="33">
        <f t="shared" si="20"/>
        <v>406.44500000000005</v>
      </c>
      <c r="L347" s="17" t="str">
        <f t="shared" si="21"/>
        <v>PAPAGUAR</v>
      </c>
      <c r="M347" s="34" t="str">
        <f t="shared" si="22"/>
        <v>e49</v>
      </c>
      <c r="N347" s="34" t="s">
        <v>14</v>
      </c>
    </row>
    <row r="348" spans="1:14" x14ac:dyDescent="0.25">
      <c r="A348" s="12">
        <f t="shared" si="23"/>
        <v>343</v>
      </c>
      <c r="B348" s="12" t="s">
        <v>1539</v>
      </c>
      <c r="C348" s="13" t="s">
        <v>1066</v>
      </c>
      <c r="D348" s="24" t="s">
        <v>1093</v>
      </c>
      <c r="E348" s="12" t="s">
        <v>1094</v>
      </c>
      <c r="F348" s="14" t="s">
        <v>915</v>
      </c>
      <c r="G348" s="38">
        <v>538.1629999999999</v>
      </c>
      <c r="H348" s="16">
        <v>45169</v>
      </c>
      <c r="I348" s="33" t="e">
        <f>CONCATENATE(#REF!,MID(E348,10,4))</f>
        <v>#REF!</v>
      </c>
      <c r="J348" s="33">
        <v>0</v>
      </c>
      <c r="K348" s="33">
        <f t="shared" si="20"/>
        <v>538.1629999999999</v>
      </c>
      <c r="L348" s="17" t="str">
        <f t="shared" si="21"/>
        <v>PAPAGUAR</v>
      </c>
      <c r="M348" s="34" t="str">
        <f t="shared" si="22"/>
        <v>e49</v>
      </c>
      <c r="N348" s="34" t="s">
        <v>14</v>
      </c>
    </row>
    <row r="349" spans="1:14" x14ac:dyDescent="0.25">
      <c r="A349" s="12">
        <f t="shared" si="23"/>
        <v>344</v>
      </c>
      <c r="B349" s="12" t="s">
        <v>1539</v>
      </c>
      <c r="C349" s="13" t="s">
        <v>1066</v>
      </c>
      <c r="D349" s="24" t="s">
        <v>1095</v>
      </c>
      <c r="E349" s="12" t="s">
        <v>1096</v>
      </c>
      <c r="F349" s="14" t="s">
        <v>915</v>
      </c>
      <c r="G349" s="38">
        <v>49.9985</v>
      </c>
      <c r="H349" s="16">
        <v>45169</v>
      </c>
      <c r="I349" s="33" t="e">
        <f>CONCATENATE(#REF!,MID(E349,10,4))</f>
        <v>#REF!</v>
      </c>
      <c r="J349" s="33">
        <v>0</v>
      </c>
      <c r="K349" s="33">
        <f t="shared" si="20"/>
        <v>49.9985</v>
      </c>
      <c r="L349" s="17" t="str">
        <f t="shared" si="21"/>
        <v>PAPAGUAR</v>
      </c>
      <c r="M349" s="34" t="str">
        <f t="shared" si="22"/>
        <v>e49</v>
      </c>
      <c r="N349" s="34" t="s">
        <v>14</v>
      </c>
    </row>
    <row r="350" spans="1:14" x14ac:dyDescent="0.25">
      <c r="A350" s="12">
        <f t="shared" si="23"/>
        <v>345</v>
      </c>
      <c r="B350" s="12" t="s">
        <v>1539</v>
      </c>
      <c r="C350" s="13" t="s">
        <v>1066</v>
      </c>
      <c r="D350" s="24" t="s">
        <v>1074</v>
      </c>
      <c r="E350" s="12" t="s">
        <v>1075</v>
      </c>
      <c r="F350" s="14" t="s">
        <v>915</v>
      </c>
      <c r="G350" s="38">
        <v>62.53</v>
      </c>
      <c r="H350" s="16">
        <v>45169</v>
      </c>
      <c r="I350" s="33" t="e">
        <f>CONCATENATE(#REF!,MID(E350,10,4))</f>
        <v>#REF!</v>
      </c>
      <c r="J350" s="33">
        <v>0.29999999999999716</v>
      </c>
      <c r="K350" s="33">
        <f t="shared" si="20"/>
        <v>62.230000000000004</v>
      </c>
      <c r="L350" s="17" t="str">
        <f t="shared" si="21"/>
        <v>PAPAGUAR</v>
      </c>
      <c r="M350" s="34" t="str">
        <f t="shared" si="22"/>
        <v>e49</v>
      </c>
      <c r="N350" s="34" t="s">
        <v>14</v>
      </c>
    </row>
    <row r="351" spans="1:14" x14ac:dyDescent="0.25">
      <c r="A351" s="12">
        <f t="shared" si="23"/>
        <v>346</v>
      </c>
      <c r="B351" s="12" t="s">
        <v>1539</v>
      </c>
      <c r="C351" s="13" t="s">
        <v>1066</v>
      </c>
      <c r="D351" s="24" t="s">
        <v>1072</v>
      </c>
      <c r="E351" s="12" t="s">
        <v>1073</v>
      </c>
      <c r="F351" s="14" t="s">
        <v>915</v>
      </c>
      <c r="G351" s="38">
        <v>582.54359999999997</v>
      </c>
      <c r="H351" s="16">
        <v>45169</v>
      </c>
      <c r="I351" s="33" t="e">
        <f>CONCATENATE(#REF!,MID(E351,10,4))</f>
        <v>#REF!</v>
      </c>
      <c r="J351" s="33">
        <v>0</v>
      </c>
      <c r="K351" s="33">
        <f t="shared" si="20"/>
        <v>582.54359999999997</v>
      </c>
      <c r="L351" s="17" t="str">
        <f t="shared" si="21"/>
        <v>PAPAGUAR</v>
      </c>
      <c r="M351" s="34" t="str">
        <f t="shared" si="22"/>
        <v>e49</v>
      </c>
      <c r="N351" s="34" t="s">
        <v>14</v>
      </c>
    </row>
    <row r="352" spans="1:14" x14ac:dyDescent="0.25">
      <c r="A352" s="12">
        <f t="shared" si="23"/>
        <v>347</v>
      </c>
      <c r="B352" s="12" t="s">
        <v>1539</v>
      </c>
      <c r="C352" s="13" t="s">
        <v>1066</v>
      </c>
      <c r="D352" s="24" t="s">
        <v>1068</v>
      </c>
      <c r="E352" s="12" t="s">
        <v>1069</v>
      </c>
      <c r="F352" s="14" t="s">
        <v>915</v>
      </c>
      <c r="G352" s="38">
        <v>406.48499999999996</v>
      </c>
      <c r="H352" s="16">
        <v>45169</v>
      </c>
      <c r="I352" s="33" t="e">
        <f>CONCATENATE(#REF!,MID(E352,10,4))</f>
        <v>#REF!</v>
      </c>
      <c r="J352" s="33">
        <v>0.30000000000001137</v>
      </c>
      <c r="K352" s="33">
        <f t="shared" si="20"/>
        <v>406.18499999999995</v>
      </c>
      <c r="L352" s="17" t="str">
        <f t="shared" si="21"/>
        <v>PAPAGUAR</v>
      </c>
      <c r="M352" s="34" t="str">
        <f t="shared" si="22"/>
        <v>e49</v>
      </c>
      <c r="N352" s="34" t="s">
        <v>14</v>
      </c>
    </row>
    <row r="353" spans="1:14" x14ac:dyDescent="0.25">
      <c r="A353" s="12">
        <f t="shared" si="23"/>
        <v>348</v>
      </c>
      <c r="B353" s="12" t="s">
        <v>1539</v>
      </c>
      <c r="C353" s="13" t="s">
        <v>1066</v>
      </c>
      <c r="D353" s="24" t="s">
        <v>1097</v>
      </c>
      <c r="E353" s="12" t="s">
        <v>1098</v>
      </c>
      <c r="F353" s="14" t="s">
        <v>915</v>
      </c>
      <c r="G353" s="38">
        <v>41.68</v>
      </c>
      <c r="H353" s="16">
        <v>45169</v>
      </c>
      <c r="I353" s="33" t="e">
        <f>CONCATENATE(#REF!,MID(E353,10,4))</f>
        <v>#REF!</v>
      </c>
      <c r="J353" s="33">
        <v>0</v>
      </c>
      <c r="K353" s="33">
        <f t="shared" si="20"/>
        <v>41.68</v>
      </c>
      <c r="L353" s="17" t="str">
        <f t="shared" si="21"/>
        <v>PAPAGUAR</v>
      </c>
      <c r="M353" s="34" t="str">
        <f t="shared" si="22"/>
        <v>e49</v>
      </c>
      <c r="N353" s="34" t="s">
        <v>14</v>
      </c>
    </row>
    <row r="354" spans="1:14" x14ac:dyDescent="0.25">
      <c r="A354" s="12">
        <f t="shared" si="23"/>
        <v>349</v>
      </c>
      <c r="B354" s="12" t="s">
        <v>1539</v>
      </c>
      <c r="C354" s="13" t="s">
        <v>1066</v>
      </c>
      <c r="D354" s="24" t="s">
        <v>1070</v>
      </c>
      <c r="E354" s="12" t="s">
        <v>1071</v>
      </c>
      <c r="F354" s="14" t="s">
        <v>915</v>
      </c>
      <c r="G354" s="38">
        <v>390.16500000000002</v>
      </c>
      <c r="H354" s="16">
        <v>45169</v>
      </c>
      <c r="I354" s="33" t="e">
        <f>CONCATENATE(#REF!,MID(E354,10,4))</f>
        <v>#REF!</v>
      </c>
      <c r="J354" s="33">
        <v>0.30000000000001137</v>
      </c>
      <c r="K354" s="33">
        <f t="shared" si="20"/>
        <v>389.86500000000001</v>
      </c>
      <c r="L354" s="17" t="str">
        <f t="shared" si="21"/>
        <v>PAPAGUAR</v>
      </c>
      <c r="M354" s="34" t="str">
        <f t="shared" si="22"/>
        <v>e49</v>
      </c>
      <c r="N354" s="34" t="s">
        <v>14</v>
      </c>
    </row>
    <row r="355" spans="1:14" x14ac:dyDescent="0.25">
      <c r="A355" s="12">
        <f t="shared" si="23"/>
        <v>350</v>
      </c>
      <c r="B355" s="12" t="s">
        <v>1539</v>
      </c>
      <c r="C355" s="13" t="s">
        <v>1066</v>
      </c>
      <c r="D355" s="24" t="s">
        <v>234</v>
      </c>
      <c r="E355" s="12" t="s">
        <v>1099</v>
      </c>
      <c r="F355" s="14" t="s">
        <v>915</v>
      </c>
      <c r="G355" s="38">
        <v>62.53</v>
      </c>
      <c r="H355" s="16">
        <v>45169</v>
      </c>
      <c r="I355" s="33" t="e">
        <f>CONCATENATE(#REF!,MID(E355,10,4))</f>
        <v>#REF!</v>
      </c>
      <c r="J355" s="33">
        <v>0</v>
      </c>
      <c r="K355" s="33">
        <f t="shared" si="20"/>
        <v>62.53</v>
      </c>
      <c r="L355" s="17" t="str">
        <f t="shared" si="21"/>
        <v>PAPAGUAR</v>
      </c>
      <c r="M355" s="34" t="str">
        <f t="shared" si="22"/>
        <v>e49</v>
      </c>
      <c r="N355" s="34" t="s">
        <v>14</v>
      </c>
    </row>
    <row r="356" spans="1:14" x14ac:dyDescent="0.25">
      <c r="A356" s="12">
        <f t="shared" si="23"/>
        <v>351</v>
      </c>
      <c r="B356" s="12" t="s">
        <v>1539</v>
      </c>
      <c r="C356" s="13" t="s">
        <v>1066</v>
      </c>
      <c r="D356" s="24" t="s">
        <v>524</v>
      </c>
      <c r="E356" s="12" t="s">
        <v>1067</v>
      </c>
      <c r="F356" s="14" t="s">
        <v>915</v>
      </c>
      <c r="G356" s="38">
        <v>514.64</v>
      </c>
      <c r="H356" s="16">
        <v>45169</v>
      </c>
      <c r="I356" s="33" t="e">
        <f>CONCATENATE(#REF!,MID(E356,10,4))</f>
        <v>#REF!</v>
      </c>
      <c r="J356" s="33">
        <v>0.29999999999995453</v>
      </c>
      <c r="K356" s="33">
        <f t="shared" si="20"/>
        <v>514.34</v>
      </c>
      <c r="L356" s="17" t="str">
        <f t="shared" si="21"/>
        <v>PAPAGUAR</v>
      </c>
      <c r="M356" s="34" t="str">
        <f t="shared" si="22"/>
        <v>e49</v>
      </c>
      <c r="N356" s="34" t="s">
        <v>14</v>
      </c>
    </row>
    <row r="357" spans="1:14" x14ac:dyDescent="0.25">
      <c r="A357" s="12">
        <f t="shared" si="23"/>
        <v>352</v>
      </c>
      <c r="B357" s="12" t="s">
        <v>1539</v>
      </c>
      <c r="C357" s="13" t="s">
        <v>1066</v>
      </c>
      <c r="D357" s="24" t="s">
        <v>1084</v>
      </c>
      <c r="E357" s="12" t="s">
        <v>1085</v>
      </c>
      <c r="F357" s="14" t="s">
        <v>915</v>
      </c>
      <c r="G357" s="38">
        <v>93.556000000000012</v>
      </c>
      <c r="H357" s="16">
        <v>45169</v>
      </c>
      <c r="I357" s="33" t="e">
        <f>CONCATENATE(#REF!,MID(E357,10,4))</f>
        <v>#REF!</v>
      </c>
      <c r="J357" s="33">
        <v>0</v>
      </c>
      <c r="K357" s="33">
        <f t="shared" si="20"/>
        <v>93.556000000000012</v>
      </c>
      <c r="L357" s="17" t="str">
        <f t="shared" si="21"/>
        <v>PAPAGUAR</v>
      </c>
      <c r="M357" s="34" t="str">
        <f t="shared" si="22"/>
        <v>e49</v>
      </c>
      <c r="N357" s="34" t="s">
        <v>14</v>
      </c>
    </row>
    <row r="358" spans="1:14" x14ac:dyDescent="0.25">
      <c r="A358" s="12">
        <f t="shared" si="23"/>
        <v>353</v>
      </c>
      <c r="B358" s="12" t="s">
        <v>1539</v>
      </c>
      <c r="C358" s="13" t="s">
        <v>1066</v>
      </c>
      <c r="D358" s="24" t="s">
        <v>994</v>
      </c>
      <c r="E358" s="12" t="s">
        <v>1086</v>
      </c>
      <c r="F358" s="14" t="s">
        <v>915</v>
      </c>
      <c r="G358" s="38">
        <v>515.71799999999996</v>
      </c>
      <c r="H358" s="16">
        <v>45169</v>
      </c>
      <c r="I358" s="33" t="e">
        <f>CONCATENATE(#REF!,MID(E358,10,4))</f>
        <v>#REF!</v>
      </c>
      <c r="J358" s="33">
        <v>0</v>
      </c>
      <c r="K358" s="33">
        <f t="shared" si="20"/>
        <v>515.71799999999996</v>
      </c>
      <c r="L358" s="17" t="str">
        <f t="shared" si="21"/>
        <v>PAPAGUAR</v>
      </c>
      <c r="M358" s="34" t="str">
        <f t="shared" si="22"/>
        <v>e49</v>
      </c>
      <c r="N358" s="34" t="s">
        <v>14</v>
      </c>
    </row>
    <row r="359" spans="1:14" x14ac:dyDescent="0.25">
      <c r="A359" s="26">
        <f t="shared" si="23"/>
        <v>354</v>
      </c>
      <c r="B359" s="26" t="s">
        <v>1540</v>
      </c>
      <c r="C359" s="27" t="s">
        <v>51</v>
      </c>
      <c r="D359" s="28" t="s">
        <v>59</v>
      </c>
      <c r="E359" s="26" t="s">
        <v>60</v>
      </c>
      <c r="F359" s="14" t="s">
        <v>26</v>
      </c>
      <c r="G359" s="15">
        <v>945</v>
      </c>
      <c r="H359" s="16">
        <v>42491</v>
      </c>
      <c r="I359" s="33" t="e">
        <f>CONCATENATE(#REF!,MID(E359,10,4))</f>
        <v>#REF!</v>
      </c>
      <c r="J359" s="33">
        <v>0</v>
      </c>
      <c r="K359" s="33">
        <f t="shared" si="20"/>
        <v>945</v>
      </c>
      <c r="L359" s="29" t="str">
        <f t="shared" si="21"/>
        <v>PAPAGUAR</v>
      </c>
      <c r="M359" s="34" t="str">
        <f t="shared" si="22"/>
        <v>e51</v>
      </c>
      <c r="N359" s="37" t="s">
        <v>20</v>
      </c>
    </row>
    <row r="360" spans="1:14" x14ac:dyDescent="0.25">
      <c r="A360" s="12">
        <f t="shared" si="23"/>
        <v>355</v>
      </c>
      <c r="B360" s="12" t="s">
        <v>1540</v>
      </c>
      <c r="C360" s="13" t="s">
        <v>51</v>
      </c>
      <c r="D360" s="24" t="s">
        <v>62</v>
      </c>
      <c r="E360" s="12" t="s">
        <v>63</v>
      </c>
      <c r="F360" s="14" t="s">
        <v>29</v>
      </c>
      <c r="G360" s="15">
        <v>14870.22</v>
      </c>
      <c r="H360" s="16">
        <v>42491</v>
      </c>
      <c r="I360" s="33" t="e">
        <f>CONCATENATE(#REF!,MID(E360,10,4))</f>
        <v>#REF!</v>
      </c>
      <c r="J360" s="33">
        <v>0</v>
      </c>
      <c r="K360" s="33">
        <f t="shared" si="20"/>
        <v>14870.22</v>
      </c>
      <c r="L360" s="17" t="str">
        <f t="shared" si="21"/>
        <v>PAPAGUAR</v>
      </c>
      <c r="M360" s="34" t="str">
        <f t="shared" si="22"/>
        <v>e54</v>
      </c>
      <c r="N360" s="34" t="s">
        <v>18</v>
      </c>
    </row>
    <row r="361" spans="1:14" x14ac:dyDescent="0.25">
      <c r="A361" s="12">
        <f t="shared" si="23"/>
        <v>356</v>
      </c>
      <c r="B361" s="12" t="s">
        <v>1540</v>
      </c>
      <c r="C361" s="13" t="s">
        <v>51</v>
      </c>
      <c r="D361" s="24" t="s">
        <v>1584</v>
      </c>
      <c r="E361" s="12" t="s">
        <v>61</v>
      </c>
      <c r="F361" s="14" t="s">
        <v>29</v>
      </c>
      <c r="G361" s="15">
        <v>93</v>
      </c>
      <c r="H361" s="16">
        <v>42491</v>
      </c>
      <c r="I361" s="33" t="e">
        <f>CONCATENATE(#REF!,MID(E361,10,4))</f>
        <v>#REF!</v>
      </c>
      <c r="J361" s="33">
        <v>0</v>
      </c>
      <c r="K361" s="33">
        <f t="shared" si="20"/>
        <v>93</v>
      </c>
      <c r="L361" s="17" t="str">
        <f t="shared" si="21"/>
        <v>PAPAGUAR</v>
      </c>
      <c r="M361" s="34" t="str">
        <f t="shared" si="22"/>
        <v>e54</v>
      </c>
      <c r="N361" s="34" t="s">
        <v>18</v>
      </c>
    </row>
    <row r="362" spans="1:14" x14ac:dyDescent="0.25">
      <c r="A362" s="26">
        <f t="shared" si="23"/>
        <v>357</v>
      </c>
      <c r="B362" s="26" t="s">
        <v>1540</v>
      </c>
      <c r="C362" s="27" t="s">
        <v>51</v>
      </c>
      <c r="D362" s="28" t="s">
        <v>1585</v>
      </c>
      <c r="E362" s="26" t="s">
        <v>64</v>
      </c>
      <c r="F362" s="14" t="s">
        <v>28</v>
      </c>
      <c r="G362" s="15">
        <v>75.36</v>
      </c>
      <c r="H362" s="16">
        <v>42491</v>
      </c>
      <c r="I362" s="33" t="e">
        <f>CONCATENATE(#REF!,MID(E362,10,4))</f>
        <v>#REF!</v>
      </c>
      <c r="J362" s="33">
        <v>0</v>
      </c>
      <c r="K362" s="33">
        <f t="shared" si="20"/>
        <v>75.36</v>
      </c>
      <c r="L362" s="29" t="str">
        <f t="shared" si="21"/>
        <v>PAPAGUAR</v>
      </c>
      <c r="M362" s="34" t="str">
        <f t="shared" si="22"/>
        <v>e64</v>
      </c>
      <c r="N362" s="37" t="s">
        <v>16</v>
      </c>
    </row>
    <row r="363" spans="1:14" x14ac:dyDescent="0.25">
      <c r="A363" s="26">
        <f t="shared" si="23"/>
        <v>358</v>
      </c>
      <c r="B363" s="26" t="s">
        <v>1540</v>
      </c>
      <c r="C363" s="27" t="s">
        <v>51</v>
      </c>
      <c r="D363" s="27" t="s">
        <v>420</v>
      </c>
      <c r="E363" s="26" t="s">
        <v>58</v>
      </c>
      <c r="F363" s="14" t="s">
        <v>995</v>
      </c>
      <c r="G363" s="15">
        <v>84.09</v>
      </c>
      <c r="H363" s="16">
        <v>45650</v>
      </c>
      <c r="I363" s="33" t="s">
        <v>1413</v>
      </c>
      <c r="J363" s="33">
        <v>0</v>
      </c>
      <c r="K363" s="33">
        <f t="shared" si="20"/>
        <v>84.09</v>
      </c>
      <c r="L363" s="29" t="str">
        <f t="shared" si="21"/>
        <v>PAPAGUAR</v>
      </c>
      <c r="M363" s="34" t="str">
        <f t="shared" si="22"/>
        <v>e44</v>
      </c>
      <c r="N363" s="37" t="s">
        <v>21</v>
      </c>
    </row>
    <row r="364" spans="1:14" x14ac:dyDescent="0.25">
      <c r="A364" s="12">
        <f t="shared" si="23"/>
        <v>359</v>
      </c>
      <c r="B364" s="12" t="s">
        <v>1540</v>
      </c>
      <c r="C364" s="13" t="s">
        <v>51</v>
      </c>
      <c r="D364" s="13" t="s">
        <v>55</v>
      </c>
      <c r="E364" s="12" t="s">
        <v>56</v>
      </c>
      <c r="F364" s="14" t="s">
        <v>1414</v>
      </c>
      <c r="G364" s="15">
        <v>849.34</v>
      </c>
      <c r="H364" s="16">
        <v>45650</v>
      </c>
      <c r="I364" s="33" t="s">
        <v>1415</v>
      </c>
      <c r="J364" s="33">
        <v>809.8599999999999</v>
      </c>
      <c r="K364" s="33">
        <f t="shared" si="20"/>
        <v>39.480000000000132</v>
      </c>
      <c r="L364" s="17" t="str">
        <f t="shared" si="21"/>
        <v>PAPAGUAR</v>
      </c>
      <c r="M364" s="34" t="str">
        <f t="shared" si="22"/>
        <v>e43</v>
      </c>
      <c r="N364" s="34" t="s">
        <v>14</v>
      </c>
    </row>
    <row r="365" spans="1:14" x14ac:dyDescent="0.25">
      <c r="A365" s="12">
        <f t="shared" si="23"/>
        <v>360</v>
      </c>
      <c r="B365" s="12" t="s">
        <v>1541</v>
      </c>
      <c r="C365" s="13" t="s">
        <v>30</v>
      </c>
      <c r="D365" s="24" t="s">
        <v>34</v>
      </c>
      <c r="E365" s="12" t="s">
        <v>35</v>
      </c>
      <c r="F365" s="14" t="s">
        <v>29</v>
      </c>
      <c r="G365" s="15">
        <v>500</v>
      </c>
      <c r="H365" s="16">
        <v>42430</v>
      </c>
      <c r="I365" s="33" t="e">
        <f>CONCATENATE(#REF!,MID(E365,10,4))</f>
        <v>#REF!</v>
      </c>
      <c r="J365" s="33">
        <v>0.30000000000001137</v>
      </c>
      <c r="K365" s="33">
        <f t="shared" si="20"/>
        <v>499.7</v>
      </c>
      <c r="L365" s="17" t="str">
        <f t="shared" si="21"/>
        <v>PAPAGUAR</v>
      </c>
      <c r="M365" s="34" t="str">
        <f t="shared" si="22"/>
        <v>e54</v>
      </c>
      <c r="N365" s="34" t="s">
        <v>18</v>
      </c>
    </row>
    <row r="366" spans="1:14" x14ac:dyDescent="0.25">
      <c r="A366" s="12">
        <f t="shared" si="23"/>
        <v>361</v>
      </c>
      <c r="B366" s="12" t="s">
        <v>1542</v>
      </c>
      <c r="C366" s="13" t="s">
        <v>810</v>
      </c>
      <c r="D366" s="24" t="s">
        <v>811</v>
      </c>
      <c r="E366" s="12" t="s">
        <v>812</v>
      </c>
      <c r="F366" s="14" t="s">
        <v>1586</v>
      </c>
      <c r="G366" s="15">
        <v>691.01</v>
      </c>
      <c r="H366" s="16">
        <v>44679</v>
      </c>
      <c r="I366" s="33" t="e">
        <f>CONCATENATE(#REF!,MID(E366,10,4))</f>
        <v>#REF!</v>
      </c>
      <c r="J366" s="33">
        <v>0</v>
      </c>
      <c r="K366" s="33">
        <f t="shared" si="20"/>
        <v>691.01</v>
      </c>
      <c r="L366" s="17" t="str">
        <f t="shared" si="21"/>
        <v>PAPAGUAR</v>
      </c>
      <c r="M366" s="34" t="str">
        <f t="shared" si="22"/>
        <v>e43</v>
      </c>
      <c r="N366" s="34" t="s">
        <v>14</v>
      </c>
    </row>
    <row r="367" spans="1:14" x14ac:dyDescent="0.25">
      <c r="A367" s="12">
        <f t="shared" si="23"/>
        <v>362</v>
      </c>
      <c r="B367" s="12" t="s">
        <v>1542</v>
      </c>
      <c r="C367" s="13" t="s">
        <v>810</v>
      </c>
      <c r="D367" s="24" t="s">
        <v>816</v>
      </c>
      <c r="E367" s="12" t="s">
        <v>817</v>
      </c>
      <c r="F367" s="14" t="s">
        <v>1586</v>
      </c>
      <c r="G367" s="15">
        <v>728.38</v>
      </c>
      <c r="H367" s="16">
        <v>44679</v>
      </c>
      <c r="I367" s="33" t="e">
        <f>CONCATENATE(#REF!,MID(E367,10,4))</f>
        <v>#REF!</v>
      </c>
      <c r="J367" s="33">
        <v>0</v>
      </c>
      <c r="K367" s="33">
        <f t="shared" si="20"/>
        <v>728.38</v>
      </c>
      <c r="L367" s="17" t="str">
        <f t="shared" si="21"/>
        <v>PAPAGUAR</v>
      </c>
      <c r="M367" s="34" t="str">
        <f t="shared" si="22"/>
        <v>e43</v>
      </c>
      <c r="N367" s="34" t="s">
        <v>14</v>
      </c>
    </row>
    <row r="368" spans="1:14" x14ac:dyDescent="0.25">
      <c r="A368" s="12">
        <f t="shared" si="23"/>
        <v>363</v>
      </c>
      <c r="B368" s="12" t="s">
        <v>1542</v>
      </c>
      <c r="C368" s="13" t="s">
        <v>810</v>
      </c>
      <c r="D368" s="24" t="s">
        <v>1587</v>
      </c>
      <c r="E368" s="12" t="s">
        <v>815</v>
      </c>
      <c r="F368" s="14" t="s">
        <v>1586</v>
      </c>
      <c r="G368" s="15">
        <v>627.64</v>
      </c>
      <c r="H368" s="16">
        <v>44679</v>
      </c>
      <c r="I368" s="33" t="e">
        <f>CONCATENATE(#REF!,MID(E368,10,4))</f>
        <v>#REF!</v>
      </c>
      <c r="J368" s="33">
        <v>0</v>
      </c>
      <c r="K368" s="33">
        <f t="shared" si="20"/>
        <v>627.64</v>
      </c>
      <c r="L368" s="17" t="str">
        <f t="shared" si="21"/>
        <v>PAPAGUAR</v>
      </c>
      <c r="M368" s="34" t="str">
        <f t="shared" si="22"/>
        <v>e43</v>
      </c>
      <c r="N368" s="34" t="s">
        <v>14</v>
      </c>
    </row>
    <row r="369" spans="1:14" x14ac:dyDescent="0.25">
      <c r="A369" s="12">
        <f t="shared" si="23"/>
        <v>364</v>
      </c>
      <c r="B369" s="12" t="s">
        <v>1542</v>
      </c>
      <c r="C369" s="13" t="s">
        <v>810</v>
      </c>
      <c r="D369" s="24" t="s">
        <v>813</v>
      </c>
      <c r="E369" s="12" t="s">
        <v>814</v>
      </c>
      <c r="F369" s="14" t="s">
        <v>1586</v>
      </c>
      <c r="G369" s="15">
        <v>747.19</v>
      </c>
      <c r="H369" s="16">
        <v>44679</v>
      </c>
      <c r="I369" s="33" t="e">
        <f>CONCATENATE(#REF!,MID(E369,10,4))</f>
        <v>#REF!</v>
      </c>
      <c r="J369" s="33">
        <v>0</v>
      </c>
      <c r="K369" s="33">
        <f t="shared" si="20"/>
        <v>747.19</v>
      </c>
      <c r="L369" s="17" t="str">
        <f t="shared" si="21"/>
        <v>PAPAGUAR</v>
      </c>
      <c r="M369" s="34" t="str">
        <f t="shared" si="22"/>
        <v>e43</v>
      </c>
      <c r="N369" s="34" t="s">
        <v>14</v>
      </c>
    </row>
    <row r="370" spans="1:14" x14ac:dyDescent="0.25">
      <c r="A370" s="12">
        <f t="shared" si="23"/>
        <v>365</v>
      </c>
      <c r="B370" s="12" t="s">
        <v>1543</v>
      </c>
      <c r="C370" s="13" t="s">
        <v>608</v>
      </c>
      <c r="D370" s="24" t="s">
        <v>440</v>
      </c>
      <c r="E370" s="12" t="s">
        <v>609</v>
      </c>
      <c r="F370" s="14" t="s">
        <v>1588</v>
      </c>
      <c r="G370" s="15">
        <v>667.8</v>
      </c>
      <c r="H370" s="16">
        <v>44498</v>
      </c>
      <c r="I370" s="33" t="e">
        <f>CONCATENATE(#REF!,MID(E370,10,4))</f>
        <v>#REF!</v>
      </c>
      <c r="J370" s="33">
        <v>0.3</v>
      </c>
      <c r="K370" s="33">
        <f t="shared" si="20"/>
        <v>667.5</v>
      </c>
      <c r="L370" s="17" t="str">
        <f t="shared" si="21"/>
        <v>PAPAGUAR</v>
      </c>
      <c r="M370" s="34" t="str">
        <f t="shared" si="22"/>
        <v>e49</v>
      </c>
      <c r="N370" s="34" t="s">
        <v>14</v>
      </c>
    </row>
    <row r="371" spans="1:14" x14ac:dyDescent="0.25">
      <c r="A371" s="18">
        <f t="shared" si="23"/>
        <v>366</v>
      </c>
      <c r="B371" s="18" t="s">
        <v>1544</v>
      </c>
      <c r="C371" s="19" t="s">
        <v>1489</v>
      </c>
      <c r="D371" s="19" t="s">
        <v>1494</v>
      </c>
      <c r="E371" s="18" t="s">
        <v>1495</v>
      </c>
      <c r="F371" s="20" t="s">
        <v>1491</v>
      </c>
      <c r="G371" s="21">
        <v>1251.3300000000002</v>
      </c>
      <c r="H371" s="22">
        <v>45874</v>
      </c>
      <c r="I371" s="35" t="e">
        <f>CONCATENATE(#REF!,MID(E371,10,4))</f>
        <v>#REF!</v>
      </c>
      <c r="J371" s="35">
        <v>0</v>
      </c>
      <c r="K371" s="35">
        <f t="shared" si="20"/>
        <v>1251.3300000000002</v>
      </c>
      <c r="L371" s="23" t="str">
        <f t="shared" si="21"/>
        <v>PAPAGUAR</v>
      </c>
      <c r="M371" s="36" t="str">
        <f t="shared" si="22"/>
        <v>e43</v>
      </c>
      <c r="N371" s="36" t="s">
        <v>14</v>
      </c>
    </row>
    <row r="372" spans="1:14" x14ac:dyDescent="0.25">
      <c r="A372" s="18">
        <f t="shared" si="23"/>
        <v>367</v>
      </c>
      <c r="B372" s="18" t="s">
        <v>1544</v>
      </c>
      <c r="C372" s="19" t="s">
        <v>1489</v>
      </c>
      <c r="D372" s="19" t="s">
        <v>1494</v>
      </c>
      <c r="E372" s="18" t="s">
        <v>1493</v>
      </c>
      <c r="F372" s="20" t="s">
        <v>1013</v>
      </c>
      <c r="G372" s="21">
        <v>825</v>
      </c>
      <c r="H372" s="22">
        <v>45874</v>
      </c>
      <c r="I372" s="35" t="e">
        <f>CONCATENATE(#REF!,MID(E372,10,4))</f>
        <v>#REF!</v>
      </c>
      <c r="J372" s="35">
        <v>0</v>
      </c>
      <c r="K372" s="35">
        <f t="shared" si="20"/>
        <v>825</v>
      </c>
      <c r="L372" s="23" t="str">
        <f t="shared" si="21"/>
        <v>PAPAGUAR</v>
      </c>
      <c r="M372" s="36" t="str">
        <f t="shared" si="22"/>
        <v>E49</v>
      </c>
      <c r="N372" s="36" t="s">
        <v>14</v>
      </c>
    </row>
    <row r="373" spans="1:14" x14ac:dyDescent="0.25">
      <c r="A373" s="18">
        <f t="shared" si="23"/>
        <v>368</v>
      </c>
      <c r="B373" s="18" t="s">
        <v>1544</v>
      </c>
      <c r="C373" s="19" t="s">
        <v>1489</v>
      </c>
      <c r="D373" s="19" t="s">
        <v>1490</v>
      </c>
      <c r="E373" s="18" t="s">
        <v>1492</v>
      </c>
      <c r="F373" s="20" t="s">
        <v>1013</v>
      </c>
      <c r="G373" s="21">
        <v>1051.52</v>
      </c>
      <c r="H373" s="22">
        <v>45874</v>
      </c>
      <c r="I373" s="35" t="s">
        <v>1496</v>
      </c>
      <c r="J373" s="35">
        <v>0</v>
      </c>
      <c r="K373" s="35">
        <f t="shared" si="20"/>
        <v>1051.52</v>
      </c>
      <c r="L373" s="23" t="str">
        <f t="shared" si="21"/>
        <v>PAPAGUAR</v>
      </c>
      <c r="M373" s="36" t="str">
        <f t="shared" si="22"/>
        <v>E49</v>
      </c>
      <c r="N373" s="36" t="s">
        <v>14</v>
      </c>
    </row>
    <row r="374" spans="1:14" x14ac:dyDescent="0.25">
      <c r="A374" s="18">
        <f t="shared" si="23"/>
        <v>369</v>
      </c>
      <c r="B374" s="18" t="s">
        <v>1544</v>
      </c>
      <c r="C374" s="19" t="s">
        <v>1489</v>
      </c>
      <c r="D374" s="19" t="s">
        <v>1490</v>
      </c>
      <c r="E374" s="18" t="s">
        <v>1492</v>
      </c>
      <c r="F374" s="20" t="s">
        <v>1033</v>
      </c>
      <c r="G374" s="21">
        <v>208</v>
      </c>
      <c r="H374" s="22">
        <v>45874</v>
      </c>
      <c r="I374" s="35" t="s">
        <v>1497</v>
      </c>
      <c r="J374" s="35">
        <v>0</v>
      </c>
      <c r="K374" s="35">
        <f t="shared" si="20"/>
        <v>208</v>
      </c>
      <c r="L374" s="23" t="str">
        <f t="shared" si="21"/>
        <v>PAPAGUAR</v>
      </c>
      <c r="M374" s="36" t="str">
        <f t="shared" si="22"/>
        <v>E65</v>
      </c>
      <c r="N374" s="36" t="s">
        <v>18</v>
      </c>
    </row>
    <row r="375" spans="1:14" x14ac:dyDescent="0.25">
      <c r="A375" s="12">
        <f t="shared" si="23"/>
        <v>370</v>
      </c>
      <c r="B375" s="12" t="s">
        <v>1545</v>
      </c>
      <c r="C375" s="13" t="s">
        <v>1140</v>
      </c>
      <c r="D375" s="24" t="s">
        <v>439</v>
      </c>
      <c r="E375" s="12" t="s">
        <v>1143</v>
      </c>
      <c r="F375" s="14" t="s">
        <v>1142</v>
      </c>
      <c r="G375" s="38">
        <v>1301.5100000000002</v>
      </c>
      <c r="H375" s="16">
        <v>45435</v>
      </c>
      <c r="I375" s="33" t="e">
        <f>CONCATENATE(#REF!,MID(E375,10,4))</f>
        <v>#REF!</v>
      </c>
      <c r="J375" s="33">
        <v>0</v>
      </c>
      <c r="K375" s="33">
        <f t="shared" si="20"/>
        <v>1301.5100000000002</v>
      </c>
      <c r="L375" s="17" t="str">
        <f t="shared" si="21"/>
        <v>PAPAGUAR</v>
      </c>
      <c r="M375" s="34" t="str">
        <f t="shared" si="22"/>
        <v>e46</v>
      </c>
      <c r="N375" s="34" t="s">
        <v>14</v>
      </c>
    </row>
    <row r="376" spans="1:14" x14ac:dyDescent="0.25">
      <c r="A376" s="12">
        <f t="shared" si="23"/>
        <v>371</v>
      </c>
      <c r="B376" s="12" t="s">
        <v>1545</v>
      </c>
      <c r="C376" s="13" t="s">
        <v>1140</v>
      </c>
      <c r="D376" s="24" t="s">
        <v>662</v>
      </c>
      <c r="E376" s="12" t="s">
        <v>1144</v>
      </c>
      <c r="F376" s="14" t="s">
        <v>1142</v>
      </c>
      <c r="G376" s="38">
        <v>480</v>
      </c>
      <c r="H376" s="16">
        <v>45435</v>
      </c>
      <c r="I376" s="33" t="e">
        <f>CONCATENATE(#REF!,MID(E376,10,4))</f>
        <v>#REF!</v>
      </c>
      <c r="J376" s="33">
        <v>0</v>
      </c>
      <c r="K376" s="33">
        <f t="shared" si="20"/>
        <v>480</v>
      </c>
      <c r="L376" s="17" t="str">
        <f t="shared" si="21"/>
        <v>PAPAGUAR</v>
      </c>
      <c r="M376" s="34" t="str">
        <f t="shared" si="22"/>
        <v>e46</v>
      </c>
      <c r="N376" s="34" t="s">
        <v>14</v>
      </c>
    </row>
    <row r="377" spans="1:14" x14ac:dyDescent="0.25">
      <c r="A377" s="12">
        <f t="shared" si="23"/>
        <v>372</v>
      </c>
      <c r="B377" s="12" t="s">
        <v>1545</v>
      </c>
      <c r="C377" s="13" t="s">
        <v>1140</v>
      </c>
      <c r="D377" s="24" t="s">
        <v>1149</v>
      </c>
      <c r="E377" s="12" t="s">
        <v>1150</v>
      </c>
      <c r="F377" s="14" t="s">
        <v>1142</v>
      </c>
      <c r="G377" s="38">
        <v>1301.3700000000001</v>
      </c>
      <c r="H377" s="16">
        <v>45435</v>
      </c>
      <c r="I377" s="33" t="e">
        <f>CONCATENATE(#REF!,MID(E377,10,4))</f>
        <v>#REF!</v>
      </c>
      <c r="J377" s="33">
        <v>0.29999999999995453</v>
      </c>
      <c r="K377" s="33">
        <f t="shared" si="20"/>
        <v>1301.0700000000002</v>
      </c>
      <c r="L377" s="17" t="str">
        <f t="shared" si="21"/>
        <v>PAPAGUAR</v>
      </c>
      <c r="M377" s="34" t="str">
        <f t="shared" si="22"/>
        <v>e46</v>
      </c>
      <c r="N377" s="34" t="s">
        <v>14</v>
      </c>
    </row>
    <row r="378" spans="1:14" x14ac:dyDescent="0.25">
      <c r="A378" s="12">
        <f t="shared" si="23"/>
        <v>373</v>
      </c>
      <c r="B378" s="12" t="s">
        <v>1545</v>
      </c>
      <c r="C378" s="13" t="s">
        <v>1140</v>
      </c>
      <c r="D378" s="24" t="s">
        <v>1145</v>
      </c>
      <c r="E378" s="12" t="s">
        <v>1146</v>
      </c>
      <c r="F378" s="14" t="s">
        <v>1142</v>
      </c>
      <c r="G378" s="38">
        <v>1301.3700000000001</v>
      </c>
      <c r="H378" s="16">
        <v>45435</v>
      </c>
      <c r="I378" s="33" t="e">
        <f>CONCATENATE(#REF!,MID(E378,10,4))</f>
        <v>#REF!</v>
      </c>
      <c r="J378" s="33">
        <v>0</v>
      </c>
      <c r="K378" s="33">
        <f t="shared" si="20"/>
        <v>1301.3700000000001</v>
      </c>
      <c r="L378" s="17" t="str">
        <f t="shared" si="21"/>
        <v>PAPAGUAR</v>
      </c>
      <c r="M378" s="34" t="str">
        <f t="shared" si="22"/>
        <v>e46</v>
      </c>
      <c r="N378" s="34" t="s">
        <v>14</v>
      </c>
    </row>
    <row r="379" spans="1:14" x14ac:dyDescent="0.25">
      <c r="A379" s="12">
        <f t="shared" si="23"/>
        <v>374</v>
      </c>
      <c r="B379" s="12" t="s">
        <v>1545</v>
      </c>
      <c r="C379" s="13" t="s">
        <v>1140</v>
      </c>
      <c r="D379" s="24" t="s">
        <v>1147</v>
      </c>
      <c r="E379" s="12" t="s">
        <v>1148</v>
      </c>
      <c r="F379" s="14" t="s">
        <v>1142</v>
      </c>
      <c r="G379" s="38">
        <v>1301.5100000000002</v>
      </c>
      <c r="H379" s="16">
        <v>45435</v>
      </c>
      <c r="I379" s="33" t="e">
        <f>CONCATENATE(#REF!,MID(E379,10,4))</f>
        <v>#REF!</v>
      </c>
      <c r="J379" s="33">
        <v>0</v>
      </c>
      <c r="K379" s="33">
        <f t="shared" si="20"/>
        <v>1301.5100000000002</v>
      </c>
      <c r="L379" s="17" t="str">
        <f t="shared" si="21"/>
        <v>PAPAGUAR</v>
      </c>
      <c r="M379" s="34" t="str">
        <f t="shared" si="22"/>
        <v>e46</v>
      </c>
      <c r="N379" s="34" t="s">
        <v>14</v>
      </c>
    </row>
    <row r="380" spans="1:14" x14ac:dyDescent="0.25">
      <c r="A380" s="12">
        <f t="shared" si="23"/>
        <v>375</v>
      </c>
      <c r="B380" s="12" t="s">
        <v>1545</v>
      </c>
      <c r="C380" s="13" t="s">
        <v>1140</v>
      </c>
      <c r="D380" s="24" t="s">
        <v>1151</v>
      </c>
      <c r="E380" s="12" t="s">
        <v>1152</v>
      </c>
      <c r="F380" s="14" t="s">
        <v>1142</v>
      </c>
      <c r="G380" s="38">
        <v>1301.5100000000002</v>
      </c>
      <c r="H380" s="16">
        <v>45435</v>
      </c>
      <c r="I380" s="33" t="e">
        <f>CONCATENATE(#REF!,MID(E380,10,4))</f>
        <v>#REF!</v>
      </c>
      <c r="J380" s="33">
        <v>0.29999999999995453</v>
      </c>
      <c r="K380" s="33">
        <f t="shared" si="20"/>
        <v>1301.2100000000003</v>
      </c>
      <c r="L380" s="17" t="str">
        <f t="shared" si="21"/>
        <v>PAPAGUAR</v>
      </c>
      <c r="M380" s="34" t="str">
        <f t="shared" si="22"/>
        <v>e46</v>
      </c>
      <c r="N380" s="34" t="s">
        <v>14</v>
      </c>
    </row>
    <row r="381" spans="1:14" x14ac:dyDescent="0.25">
      <c r="A381" s="12">
        <f t="shared" si="23"/>
        <v>376</v>
      </c>
      <c r="B381" s="12" t="s">
        <v>1545</v>
      </c>
      <c r="C381" s="13" t="s">
        <v>1140</v>
      </c>
      <c r="D381" s="24" t="s">
        <v>1153</v>
      </c>
      <c r="E381" s="12" t="s">
        <v>1154</v>
      </c>
      <c r="F381" s="14" t="s">
        <v>1142</v>
      </c>
      <c r="G381" s="38">
        <v>1301.5100000000002</v>
      </c>
      <c r="H381" s="16">
        <v>45435</v>
      </c>
      <c r="I381" s="33" t="e">
        <f>CONCATENATE(#REF!,MID(E381,10,4))</f>
        <v>#REF!</v>
      </c>
      <c r="J381" s="33">
        <v>0.29999999999995453</v>
      </c>
      <c r="K381" s="33">
        <f t="shared" si="20"/>
        <v>1301.2100000000003</v>
      </c>
      <c r="L381" s="17" t="str">
        <f t="shared" si="21"/>
        <v>PAPAGUAR</v>
      </c>
      <c r="M381" s="34" t="str">
        <f t="shared" si="22"/>
        <v>e46</v>
      </c>
      <c r="N381" s="34" t="s">
        <v>14</v>
      </c>
    </row>
    <row r="382" spans="1:14" x14ac:dyDescent="0.25">
      <c r="A382" s="26">
        <f t="shared" si="23"/>
        <v>377</v>
      </c>
      <c r="B382" s="26" t="s">
        <v>1545</v>
      </c>
      <c r="C382" s="27" t="s">
        <v>1140</v>
      </c>
      <c r="D382" s="27" t="s">
        <v>425</v>
      </c>
      <c r="E382" s="26" t="s">
        <v>1141</v>
      </c>
      <c r="F382" s="14" t="s">
        <v>995</v>
      </c>
      <c r="G382" s="15">
        <v>13.23</v>
      </c>
      <c r="H382" s="16">
        <v>45470</v>
      </c>
      <c r="I382" s="33" t="s">
        <v>1238</v>
      </c>
      <c r="J382" s="33">
        <v>0</v>
      </c>
      <c r="K382" s="33">
        <f t="shared" si="20"/>
        <v>13.23</v>
      </c>
      <c r="L382" s="29" t="str">
        <f t="shared" si="21"/>
        <v>PAPAGUAR</v>
      </c>
      <c r="M382" s="34" t="str">
        <f t="shared" si="22"/>
        <v>e44</v>
      </c>
      <c r="N382" s="37" t="s">
        <v>21</v>
      </c>
    </row>
    <row r="383" spans="1:14" x14ac:dyDescent="0.25">
      <c r="A383" s="12">
        <f t="shared" si="23"/>
        <v>378</v>
      </c>
      <c r="B383" s="12" t="s">
        <v>1545</v>
      </c>
      <c r="C383" s="13" t="s">
        <v>1140</v>
      </c>
      <c r="D383" s="24" t="s">
        <v>1155</v>
      </c>
      <c r="E383" s="12" t="s">
        <v>1156</v>
      </c>
      <c r="F383" s="14" t="s">
        <v>1142</v>
      </c>
      <c r="G383" s="38">
        <v>1301.5100000000002</v>
      </c>
      <c r="H383" s="16">
        <v>45435</v>
      </c>
      <c r="I383" s="33" t="e">
        <f>CONCATENATE(#REF!,MID(E383,10,4))</f>
        <v>#REF!</v>
      </c>
      <c r="J383" s="33">
        <v>0.29999999999995453</v>
      </c>
      <c r="K383" s="33">
        <f t="shared" si="20"/>
        <v>1301.2100000000003</v>
      </c>
      <c r="L383" s="17" t="str">
        <f t="shared" si="21"/>
        <v>PAPAGUAR</v>
      </c>
      <c r="M383" s="34" t="str">
        <f t="shared" si="22"/>
        <v>e46</v>
      </c>
      <c r="N383" s="34" t="s">
        <v>14</v>
      </c>
    </row>
    <row r="384" spans="1:14" x14ac:dyDescent="0.25">
      <c r="A384" s="12">
        <f t="shared" si="23"/>
        <v>379</v>
      </c>
      <c r="B384" s="12" t="s">
        <v>1545</v>
      </c>
      <c r="C384" s="13" t="s">
        <v>1140</v>
      </c>
      <c r="D384" s="24" t="s">
        <v>1157</v>
      </c>
      <c r="E384" s="12" t="s">
        <v>1158</v>
      </c>
      <c r="F384" s="14" t="s">
        <v>1142</v>
      </c>
      <c r="G384" s="38">
        <v>1301.5100000000002</v>
      </c>
      <c r="H384" s="16">
        <v>45435</v>
      </c>
      <c r="I384" s="33" t="e">
        <f>CONCATENATE(#REF!,MID(E384,10,4))</f>
        <v>#REF!</v>
      </c>
      <c r="J384" s="33">
        <v>0</v>
      </c>
      <c r="K384" s="33">
        <f t="shared" si="20"/>
        <v>1301.5100000000002</v>
      </c>
      <c r="L384" s="17" t="str">
        <f t="shared" si="21"/>
        <v>PAPAGUAR</v>
      </c>
      <c r="M384" s="34" t="str">
        <f t="shared" si="22"/>
        <v>e46</v>
      </c>
      <c r="N384" s="34" t="s">
        <v>14</v>
      </c>
    </row>
    <row r="385" spans="1:14" x14ac:dyDescent="0.25">
      <c r="A385" s="18">
        <f t="shared" si="23"/>
        <v>380</v>
      </c>
      <c r="B385" s="18" t="s">
        <v>1546</v>
      </c>
      <c r="C385" s="19" t="s">
        <v>65</v>
      </c>
      <c r="D385" s="25" t="s">
        <v>71</v>
      </c>
      <c r="E385" s="18" t="s">
        <v>76</v>
      </c>
      <c r="F385" s="20" t="s">
        <v>25</v>
      </c>
      <c r="G385" s="21">
        <v>516.22</v>
      </c>
      <c r="H385" s="22">
        <v>42491</v>
      </c>
      <c r="I385" s="35" t="e">
        <f>CONCATENATE(#REF!,MID(E385,10,4))</f>
        <v>#REF!</v>
      </c>
      <c r="J385" s="35">
        <v>0.29999999999995453</v>
      </c>
      <c r="K385" s="35">
        <f t="shared" si="20"/>
        <v>515.92000000000007</v>
      </c>
      <c r="L385" s="23" t="str">
        <f t="shared" si="21"/>
        <v>PAPAGUAR</v>
      </c>
      <c r="M385" s="36" t="str">
        <f t="shared" si="22"/>
        <v>e49</v>
      </c>
      <c r="N385" s="36" t="s">
        <v>14</v>
      </c>
    </row>
    <row r="386" spans="1:14" x14ac:dyDescent="0.25">
      <c r="A386" s="18">
        <f t="shared" si="23"/>
        <v>381</v>
      </c>
      <c r="B386" s="18" t="s">
        <v>1546</v>
      </c>
      <c r="C386" s="19" t="s">
        <v>65</v>
      </c>
      <c r="D386" s="25" t="s">
        <v>68</v>
      </c>
      <c r="E386" s="18" t="s">
        <v>75</v>
      </c>
      <c r="F386" s="20" t="s">
        <v>25</v>
      </c>
      <c r="G386" s="21">
        <v>326.52999999999997</v>
      </c>
      <c r="H386" s="22">
        <v>42491</v>
      </c>
      <c r="I386" s="35" t="e">
        <f>CONCATENATE(#REF!,MID(E386,10,4))</f>
        <v>#REF!</v>
      </c>
      <c r="J386" s="35">
        <v>0</v>
      </c>
      <c r="K386" s="35">
        <f t="shared" si="20"/>
        <v>326.52999999999997</v>
      </c>
      <c r="L386" s="23" t="str">
        <f t="shared" si="21"/>
        <v>PAPAGUAR</v>
      </c>
      <c r="M386" s="36" t="str">
        <f t="shared" si="22"/>
        <v>e49</v>
      </c>
      <c r="N386" s="36" t="s">
        <v>14</v>
      </c>
    </row>
    <row r="387" spans="1:14" x14ac:dyDescent="0.25">
      <c r="A387" s="18">
        <f t="shared" si="23"/>
        <v>382</v>
      </c>
      <c r="B387" s="18" t="s">
        <v>1546</v>
      </c>
      <c r="C387" s="19" t="s">
        <v>65</v>
      </c>
      <c r="D387" s="25" t="s">
        <v>66</v>
      </c>
      <c r="E387" s="18" t="s">
        <v>74</v>
      </c>
      <c r="F387" s="20" t="s">
        <v>25</v>
      </c>
      <c r="G387" s="21">
        <v>570.94000000000005</v>
      </c>
      <c r="H387" s="22">
        <v>42491</v>
      </c>
      <c r="I387" s="35" t="e">
        <f>CONCATENATE(#REF!,MID(E387,10,4))</f>
        <v>#REF!</v>
      </c>
      <c r="J387" s="35">
        <v>0.3</v>
      </c>
      <c r="K387" s="35">
        <f t="shared" si="20"/>
        <v>570.6400000000001</v>
      </c>
      <c r="L387" s="23" t="str">
        <f t="shared" si="21"/>
        <v>PAPAGUAR</v>
      </c>
      <c r="M387" s="36" t="str">
        <f t="shared" si="22"/>
        <v>e49</v>
      </c>
      <c r="N387" s="36" t="s">
        <v>14</v>
      </c>
    </row>
    <row r="388" spans="1:14" x14ac:dyDescent="0.25">
      <c r="A388" s="18">
        <f t="shared" si="23"/>
        <v>383</v>
      </c>
      <c r="B388" s="18" t="s">
        <v>1546</v>
      </c>
      <c r="C388" s="19" t="s">
        <v>65</v>
      </c>
      <c r="D388" s="25" t="s">
        <v>66</v>
      </c>
      <c r="E388" s="18" t="s">
        <v>67</v>
      </c>
      <c r="F388" s="20" t="s">
        <v>23</v>
      </c>
      <c r="G388" s="21">
        <v>428.21</v>
      </c>
      <c r="H388" s="22">
        <v>42491</v>
      </c>
      <c r="I388" s="35" t="e">
        <f>CONCATENATE(#REF!,MID(E388,10,4))</f>
        <v>#REF!</v>
      </c>
      <c r="J388" s="35">
        <v>0.30000000000001137</v>
      </c>
      <c r="K388" s="35">
        <f t="shared" si="20"/>
        <v>427.90999999999997</v>
      </c>
      <c r="L388" s="23" t="str">
        <f t="shared" si="21"/>
        <v>PAPAGUAR</v>
      </c>
      <c r="M388" s="36" t="str">
        <f t="shared" si="22"/>
        <v>e43</v>
      </c>
      <c r="N388" s="36" t="s">
        <v>14</v>
      </c>
    </row>
    <row r="389" spans="1:14" x14ac:dyDescent="0.25">
      <c r="A389" s="18">
        <f t="shared" si="23"/>
        <v>384</v>
      </c>
      <c r="B389" s="18" t="s">
        <v>1546</v>
      </c>
      <c r="C389" s="19" t="s">
        <v>65</v>
      </c>
      <c r="D389" s="25" t="s">
        <v>68</v>
      </c>
      <c r="E389" s="18" t="s">
        <v>69</v>
      </c>
      <c r="F389" s="20" t="s">
        <v>23</v>
      </c>
      <c r="G389" s="21">
        <v>244.9</v>
      </c>
      <c r="H389" s="22">
        <v>42491</v>
      </c>
      <c r="I389" s="35" t="e">
        <f>CONCATENATE(#REF!,MID(E389,10,4))</f>
        <v>#REF!</v>
      </c>
      <c r="J389" s="35">
        <v>0</v>
      </c>
      <c r="K389" s="35">
        <f t="shared" si="20"/>
        <v>244.9</v>
      </c>
      <c r="L389" s="23" t="str">
        <f t="shared" si="21"/>
        <v>PAPAGUAR</v>
      </c>
      <c r="M389" s="36" t="str">
        <f t="shared" si="22"/>
        <v>e43</v>
      </c>
      <c r="N389" s="36" t="s">
        <v>14</v>
      </c>
    </row>
    <row r="390" spans="1:14" x14ac:dyDescent="0.25">
      <c r="A390" s="18">
        <f t="shared" si="23"/>
        <v>385</v>
      </c>
      <c r="B390" s="18" t="s">
        <v>1546</v>
      </c>
      <c r="C390" s="19" t="s">
        <v>65</v>
      </c>
      <c r="D390" s="25" t="s">
        <v>71</v>
      </c>
      <c r="E390" s="18" t="s">
        <v>72</v>
      </c>
      <c r="F390" s="20" t="s">
        <v>23</v>
      </c>
      <c r="G390" s="21">
        <v>387.17</v>
      </c>
      <c r="H390" s="22">
        <v>42491</v>
      </c>
      <c r="I390" s="35" t="e">
        <f>CONCATENATE(#REF!,MID(E390,10,4))</f>
        <v>#REF!</v>
      </c>
      <c r="J390" s="35">
        <v>0.3</v>
      </c>
      <c r="K390" s="35">
        <f t="shared" ref="K390:K453" si="24">G390-J390</f>
        <v>386.87</v>
      </c>
      <c r="L390" s="23" t="str">
        <f t="shared" ref="L390:L453" si="25">IF(K390&gt;0.3,"PAPAGUAR","PAGUAR")</f>
        <v>PAPAGUAR</v>
      </c>
      <c r="M390" s="36" t="str">
        <f t="shared" ref="M390:M453" si="26">MID(F390,1,3)</f>
        <v>e43</v>
      </c>
      <c r="N390" s="36" t="s">
        <v>14</v>
      </c>
    </row>
    <row r="391" spans="1:14" x14ac:dyDescent="0.25">
      <c r="A391" s="12">
        <f t="shared" si="23"/>
        <v>386</v>
      </c>
      <c r="B391" s="12" t="s">
        <v>1547</v>
      </c>
      <c r="C391" s="13" t="s">
        <v>1570</v>
      </c>
      <c r="D391" s="24" t="s">
        <v>996</v>
      </c>
      <c r="E391" s="12" t="s">
        <v>997</v>
      </c>
      <c r="F391" s="14" t="s">
        <v>977</v>
      </c>
      <c r="G391" s="38">
        <v>43445.599999999999</v>
      </c>
      <c r="H391" s="16">
        <v>44865</v>
      </c>
      <c r="I391" s="33" t="e">
        <f>CONCATENATE(#REF!,MID(E391,10,4))</f>
        <v>#REF!</v>
      </c>
      <c r="J391" s="33">
        <v>41131.550000000003</v>
      </c>
      <c r="K391" s="33">
        <f t="shared" si="24"/>
        <v>2314.0499999999956</v>
      </c>
      <c r="L391" s="17" t="str">
        <f t="shared" si="25"/>
        <v>PAPAGUAR</v>
      </c>
      <c r="M391" s="34" t="str">
        <f t="shared" si="26"/>
        <v>e65</v>
      </c>
      <c r="N391" s="34" t="s">
        <v>18</v>
      </c>
    </row>
    <row r="392" spans="1:14" x14ac:dyDescent="0.25">
      <c r="A392" s="18">
        <f t="shared" ref="A392:A455" si="27">A391+1</f>
        <v>387</v>
      </c>
      <c r="B392" s="18" t="s">
        <v>1548</v>
      </c>
      <c r="C392" s="19" t="s">
        <v>610</v>
      </c>
      <c r="D392" s="25" t="s">
        <v>647</v>
      </c>
      <c r="E392" s="18" t="s">
        <v>648</v>
      </c>
      <c r="F392" s="20" t="s">
        <v>602</v>
      </c>
      <c r="G392" s="21">
        <v>23297.84</v>
      </c>
      <c r="H392" s="22">
        <v>44530</v>
      </c>
      <c r="I392" s="35" t="e">
        <f>CONCATENATE(#REF!,MID(E392,10,4))</f>
        <v>#REF!</v>
      </c>
      <c r="J392" s="35">
        <v>1.2999999999992724</v>
      </c>
      <c r="K392" s="35">
        <f t="shared" si="24"/>
        <v>23296.54</v>
      </c>
      <c r="L392" s="23" t="str">
        <f t="shared" si="25"/>
        <v>PAPAGUAR</v>
      </c>
      <c r="M392" s="36" t="str">
        <f t="shared" si="26"/>
        <v>e49</v>
      </c>
      <c r="N392" s="36" t="s">
        <v>14</v>
      </c>
    </row>
    <row r="393" spans="1:14" x14ac:dyDescent="0.25">
      <c r="A393" s="12">
        <f t="shared" si="27"/>
        <v>388</v>
      </c>
      <c r="B393" s="12" t="s">
        <v>1548</v>
      </c>
      <c r="C393" s="13" t="s">
        <v>610</v>
      </c>
      <c r="D393" s="24" t="s">
        <v>645</v>
      </c>
      <c r="E393" s="12" t="s">
        <v>646</v>
      </c>
      <c r="F393" s="14" t="s">
        <v>602</v>
      </c>
      <c r="G393" s="15">
        <v>520</v>
      </c>
      <c r="H393" s="16">
        <v>44530</v>
      </c>
      <c r="I393" s="33" t="e">
        <f>CONCATENATE(#REF!,MID(E393,10,4))</f>
        <v>#REF!</v>
      </c>
      <c r="J393" s="33">
        <v>0.29999999999995453</v>
      </c>
      <c r="K393" s="33">
        <f t="shared" si="24"/>
        <v>519.70000000000005</v>
      </c>
      <c r="L393" s="17" t="str">
        <f t="shared" si="25"/>
        <v>PAPAGUAR</v>
      </c>
      <c r="M393" s="34" t="str">
        <f t="shared" si="26"/>
        <v>e49</v>
      </c>
      <c r="N393" s="34" t="s">
        <v>14</v>
      </c>
    </row>
    <row r="394" spans="1:14" x14ac:dyDescent="0.25">
      <c r="A394" s="18">
        <f t="shared" si="27"/>
        <v>389</v>
      </c>
      <c r="B394" s="18" t="s">
        <v>1548</v>
      </c>
      <c r="C394" s="19" t="s">
        <v>610</v>
      </c>
      <c r="D394" s="25" t="s">
        <v>647</v>
      </c>
      <c r="E394" s="18" t="s">
        <v>649</v>
      </c>
      <c r="F394" s="20" t="s">
        <v>602</v>
      </c>
      <c r="G394" s="21">
        <v>463.16</v>
      </c>
      <c r="H394" s="22">
        <v>44530</v>
      </c>
      <c r="I394" s="35" t="e">
        <f>CONCATENATE(#REF!,MID(E394,10,4))</f>
        <v>#REF!</v>
      </c>
      <c r="J394" s="35">
        <v>0.30000000000001137</v>
      </c>
      <c r="K394" s="35">
        <f t="shared" si="24"/>
        <v>462.86</v>
      </c>
      <c r="L394" s="23" t="str">
        <f t="shared" si="25"/>
        <v>PAPAGUAR</v>
      </c>
      <c r="M394" s="36" t="str">
        <f t="shared" si="26"/>
        <v>e49</v>
      </c>
      <c r="N394" s="36" t="s">
        <v>14</v>
      </c>
    </row>
    <row r="395" spans="1:14" x14ac:dyDescent="0.25">
      <c r="A395" s="12">
        <f t="shared" si="27"/>
        <v>390</v>
      </c>
      <c r="B395" s="12" t="s">
        <v>1548</v>
      </c>
      <c r="C395" s="13" t="s">
        <v>610</v>
      </c>
      <c r="D395" s="24" t="s">
        <v>624</v>
      </c>
      <c r="E395" s="12" t="s">
        <v>625</v>
      </c>
      <c r="F395" s="14" t="s">
        <v>602</v>
      </c>
      <c r="G395" s="15">
        <v>494.74</v>
      </c>
      <c r="H395" s="16">
        <v>44530</v>
      </c>
      <c r="I395" s="33" t="e">
        <f>CONCATENATE(#REF!,MID(E395,10,4))</f>
        <v>#REF!</v>
      </c>
      <c r="J395" s="33">
        <v>0.30000000000001137</v>
      </c>
      <c r="K395" s="33">
        <f t="shared" si="24"/>
        <v>494.44</v>
      </c>
      <c r="L395" s="17" t="str">
        <f t="shared" si="25"/>
        <v>PAPAGUAR</v>
      </c>
      <c r="M395" s="34" t="str">
        <f t="shared" si="26"/>
        <v>e49</v>
      </c>
      <c r="N395" s="34" t="s">
        <v>14</v>
      </c>
    </row>
    <row r="396" spans="1:14" x14ac:dyDescent="0.25">
      <c r="A396" s="12">
        <f t="shared" si="27"/>
        <v>391</v>
      </c>
      <c r="B396" s="12" t="s">
        <v>1548</v>
      </c>
      <c r="C396" s="13" t="s">
        <v>610</v>
      </c>
      <c r="D396" s="24" t="s">
        <v>47</v>
      </c>
      <c r="E396" s="12" t="s">
        <v>622</v>
      </c>
      <c r="F396" s="14" t="s">
        <v>602</v>
      </c>
      <c r="G396" s="15">
        <v>747.37</v>
      </c>
      <c r="H396" s="16">
        <v>44530</v>
      </c>
      <c r="I396" s="33" t="e">
        <f>CONCATENATE(#REF!,MID(E396,10,4))</f>
        <v>#REF!</v>
      </c>
      <c r="J396" s="33">
        <v>0.29999999999995453</v>
      </c>
      <c r="K396" s="33">
        <f t="shared" si="24"/>
        <v>747.07</v>
      </c>
      <c r="L396" s="17" t="str">
        <f t="shared" si="25"/>
        <v>PAPAGUAR</v>
      </c>
      <c r="M396" s="34" t="str">
        <f t="shared" si="26"/>
        <v>e49</v>
      </c>
      <c r="N396" s="34" t="s">
        <v>14</v>
      </c>
    </row>
    <row r="397" spans="1:14" x14ac:dyDescent="0.25">
      <c r="A397" s="12">
        <f t="shared" si="27"/>
        <v>392</v>
      </c>
      <c r="B397" s="12" t="s">
        <v>1548</v>
      </c>
      <c r="C397" s="13" t="s">
        <v>610</v>
      </c>
      <c r="D397" s="24" t="s">
        <v>618</v>
      </c>
      <c r="E397" s="12" t="s">
        <v>619</v>
      </c>
      <c r="F397" s="14" t="s">
        <v>602</v>
      </c>
      <c r="G397" s="15">
        <v>600</v>
      </c>
      <c r="H397" s="16">
        <v>44530</v>
      </c>
      <c r="I397" s="33" t="e">
        <f>CONCATENATE(#REF!,MID(E397,10,4))</f>
        <v>#REF!</v>
      </c>
      <c r="J397" s="33">
        <v>0.29999999999995453</v>
      </c>
      <c r="K397" s="33">
        <f t="shared" si="24"/>
        <v>599.70000000000005</v>
      </c>
      <c r="L397" s="17" t="str">
        <f t="shared" si="25"/>
        <v>PAPAGUAR</v>
      </c>
      <c r="M397" s="34" t="str">
        <f t="shared" si="26"/>
        <v>e49</v>
      </c>
      <c r="N397" s="34" t="s">
        <v>14</v>
      </c>
    </row>
    <row r="398" spans="1:14" x14ac:dyDescent="0.25">
      <c r="A398" s="12">
        <f t="shared" si="27"/>
        <v>393</v>
      </c>
      <c r="B398" s="12" t="s">
        <v>1548</v>
      </c>
      <c r="C398" s="13" t="s">
        <v>610</v>
      </c>
      <c r="D398" s="24" t="s">
        <v>616</v>
      </c>
      <c r="E398" s="12" t="s">
        <v>617</v>
      </c>
      <c r="F398" s="14" t="s">
        <v>602</v>
      </c>
      <c r="G398" s="15">
        <v>470</v>
      </c>
      <c r="H398" s="16">
        <v>44530</v>
      </c>
      <c r="I398" s="33" t="e">
        <f>CONCATENATE(#REF!,MID(E398,10,4))</f>
        <v>#REF!</v>
      </c>
      <c r="J398" s="33">
        <v>0</v>
      </c>
      <c r="K398" s="33">
        <f t="shared" si="24"/>
        <v>470</v>
      </c>
      <c r="L398" s="17" t="str">
        <f t="shared" si="25"/>
        <v>PAPAGUAR</v>
      </c>
      <c r="M398" s="34" t="str">
        <f t="shared" si="26"/>
        <v>e49</v>
      </c>
      <c r="N398" s="34" t="s">
        <v>14</v>
      </c>
    </row>
    <row r="399" spans="1:14" x14ac:dyDescent="0.25">
      <c r="A399" s="12">
        <f t="shared" si="27"/>
        <v>394</v>
      </c>
      <c r="B399" s="12" t="s">
        <v>1548</v>
      </c>
      <c r="C399" s="13" t="s">
        <v>610</v>
      </c>
      <c r="D399" s="24" t="s">
        <v>614</v>
      </c>
      <c r="E399" s="12" t="s">
        <v>615</v>
      </c>
      <c r="F399" s="14" t="s">
        <v>602</v>
      </c>
      <c r="G399" s="15">
        <v>463.16</v>
      </c>
      <c r="H399" s="16">
        <v>44530</v>
      </c>
      <c r="I399" s="33" t="e">
        <f>CONCATENATE(#REF!,MID(E399,10,4))</f>
        <v>#REF!</v>
      </c>
      <c r="J399" s="33">
        <v>0.30000000000001137</v>
      </c>
      <c r="K399" s="33">
        <f t="shared" si="24"/>
        <v>462.86</v>
      </c>
      <c r="L399" s="17" t="str">
        <f t="shared" si="25"/>
        <v>PAPAGUAR</v>
      </c>
      <c r="M399" s="34" t="str">
        <f t="shared" si="26"/>
        <v>e49</v>
      </c>
      <c r="N399" s="34" t="s">
        <v>14</v>
      </c>
    </row>
    <row r="400" spans="1:14" x14ac:dyDescent="0.25">
      <c r="A400" s="12">
        <f t="shared" si="27"/>
        <v>395</v>
      </c>
      <c r="B400" s="12" t="s">
        <v>1548</v>
      </c>
      <c r="C400" s="13" t="s">
        <v>610</v>
      </c>
      <c r="D400" s="24" t="s">
        <v>620</v>
      </c>
      <c r="E400" s="12" t="s">
        <v>621</v>
      </c>
      <c r="F400" s="14" t="s">
        <v>602</v>
      </c>
      <c r="G400" s="15">
        <v>420</v>
      </c>
      <c r="H400" s="16">
        <v>44530</v>
      </c>
      <c r="I400" s="33" t="e">
        <f>CONCATENATE(#REF!,MID(E400,10,4))</f>
        <v>#REF!</v>
      </c>
      <c r="J400" s="33">
        <v>0.30000000000001137</v>
      </c>
      <c r="K400" s="33">
        <f t="shared" si="24"/>
        <v>419.7</v>
      </c>
      <c r="L400" s="17" t="str">
        <f t="shared" si="25"/>
        <v>PAPAGUAR</v>
      </c>
      <c r="M400" s="34" t="str">
        <f t="shared" si="26"/>
        <v>e49</v>
      </c>
      <c r="N400" s="34" t="s">
        <v>14</v>
      </c>
    </row>
    <row r="401" spans="1:14" x14ac:dyDescent="0.25">
      <c r="A401" s="12">
        <f t="shared" si="27"/>
        <v>396</v>
      </c>
      <c r="B401" s="12" t="s">
        <v>1548</v>
      </c>
      <c r="C401" s="13" t="s">
        <v>610</v>
      </c>
      <c r="D401" s="24" t="s">
        <v>627</v>
      </c>
      <c r="E401" s="12" t="s">
        <v>628</v>
      </c>
      <c r="F401" s="14" t="s">
        <v>602</v>
      </c>
      <c r="G401" s="15">
        <v>736.84</v>
      </c>
      <c r="H401" s="16">
        <v>44530</v>
      </c>
      <c r="I401" s="33" t="e">
        <f>CONCATENATE(#REF!,MID(E401,10,4))</f>
        <v>#REF!</v>
      </c>
      <c r="J401" s="33">
        <v>0</v>
      </c>
      <c r="K401" s="33">
        <f t="shared" si="24"/>
        <v>736.84</v>
      </c>
      <c r="L401" s="17" t="str">
        <f t="shared" si="25"/>
        <v>PAPAGUAR</v>
      </c>
      <c r="M401" s="34" t="str">
        <f t="shared" si="26"/>
        <v>e49</v>
      </c>
      <c r="N401" s="34" t="s">
        <v>14</v>
      </c>
    </row>
    <row r="402" spans="1:14" x14ac:dyDescent="0.25">
      <c r="A402" s="12">
        <f t="shared" si="27"/>
        <v>397</v>
      </c>
      <c r="B402" s="12" t="s">
        <v>1548</v>
      </c>
      <c r="C402" s="13" t="s">
        <v>610</v>
      </c>
      <c r="D402" s="24" t="s">
        <v>629</v>
      </c>
      <c r="E402" s="12" t="s">
        <v>630</v>
      </c>
      <c r="F402" s="14" t="s">
        <v>602</v>
      </c>
      <c r="G402" s="15">
        <v>463.16</v>
      </c>
      <c r="H402" s="16">
        <v>44530</v>
      </c>
      <c r="I402" s="33" t="e">
        <f>CONCATENATE(#REF!,MID(E402,10,4))</f>
        <v>#REF!</v>
      </c>
      <c r="J402" s="33">
        <v>0</v>
      </c>
      <c r="K402" s="33">
        <f t="shared" si="24"/>
        <v>463.16</v>
      </c>
      <c r="L402" s="17" t="str">
        <f t="shared" si="25"/>
        <v>PAPAGUAR</v>
      </c>
      <c r="M402" s="34" t="str">
        <f t="shared" si="26"/>
        <v>e49</v>
      </c>
      <c r="N402" s="34" t="s">
        <v>14</v>
      </c>
    </row>
    <row r="403" spans="1:14" x14ac:dyDescent="0.25">
      <c r="A403" s="12">
        <f t="shared" si="27"/>
        <v>398</v>
      </c>
      <c r="B403" s="12" t="s">
        <v>1548</v>
      </c>
      <c r="C403" s="13" t="s">
        <v>610</v>
      </c>
      <c r="D403" s="24" t="s">
        <v>623</v>
      </c>
      <c r="E403" s="12" t="s">
        <v>626</v>
      </c>
      <c r="F403" s="14" t="s">
        <v>602</v>
      </c>
      <c r="G403" s="15">
        <v>710</v>
      </c>
      <c r="H403" s="16">
        <v>44530</v>
      </c>
      <c r="I403" s="33" t="e">
        <f>CONCATENATE(#REF!,MID(E403,10,4))</f>
        <v>#REF!</v>
      </c>
      <c r="J403" s="33">
        <v>0</v>
      </c>
      <c r="K403" s="33">
        <f t="shared" si="24"/>
        <v>710</v>
      </c>
      <c r="L403" s="17" t="str">
        <f t="shared" si="25"/>
        <v>PAPAGUAR</v>
      </c>
      <c r="M403" s="34" t="str">
        <f t="shared" si="26"/>
        <v>e49</v>
      </c>
      <c r="N403" s="34" t="s">
        <v>14</v>
      </c>
    </row>
    <row r="404" spans="1:14" x14ac:dyDescent="0.25">
      <c r="A404" s="12">
        <f t="shared" si="27"/>
        <v>399</v>
      </c>
      <c r="B404" s="12" t="s">
        <v>1548</v>
      </c>
      <c r="C404" s="13" t="s">
        <v>610</v>
      </c>
      <c r="D404" s="24" t="s">
        <v>119</v>
      </c>
      <c r="E404" s="12" t="s">
        <v>613</v>
      </c>
      <c r="F404" s="14" t="s">
        <v>602</v>
      </c>
      <c r="G404" s="15">
        <v>463.16</v>
      </c>
      <c r="H404" s="16">
        <v>44530</v>
      </c>
      <c r="I404" s="33" t="e">
        <f>CONCATENATE(#REF!,MID(E404,10,4))</f>
        <v>#REF!</v>
      </c>
      <c r="J404" s="33">
        <v>0</v>
      </c>
      <c r="K404" s="33">
        <f t="shared" si="24"/>
        <v>463.16</v>
      </c>
      <c r="L404" s="17" t="str">
        <f t="shared" si="25"/>
        <v>PAPAGUAR</v>
      </c>
      <c r="M404" s="34" t="str">
        <f t="shared" si="26"/>
        <v>e49</v>
      </c>
      <c r="N404" s="34" t="s">
        <v>14</v>
      </c>
    </row>
    <row r="405" spans="1:14" x14ac:dyDescent="0.25">
      <c r="A405" s="12">
        <f t="shared" si="27"/>
        <v>400</v>
      </c>
      <c r="B405" s="12" t="s">
        <v>1548</v>
      </c>
      <c r="C405" s="13" t="s">
        <v>610</v>
      </c>
      <c r="D405" s="24" t="s">
        <v>633</v>
      </c>
      <c r="E405" s="12" t="s">
        <v>634</v>
      </c>
      <c r="F405" s="14" t="s">
        <v>602</v>
      </c>
      <c r="G405" s="15">
        <v>547.37</v>
      </c>
      <c r="H405" s="16">
        <v>44530</v>
      </c>
      <c r="I405" s="33" t="e">
        <f>CONCATENATE(#REF!,MID(E405,10,4))</f>
        <v>#REF!</v>
      </c>
      <c r="J405" s="33">
        <v>0.29999999999995453</v>
      </c>
      <c r="K405" s="33">
        <f t="shared" si="24"/>
        <v>547.07000000000005</v>
      </c>
      <c r="L405" s="17" t="str">
        <f t="shared" si="25"/>
        <v>PAPAGUAR</v>
      </c>
      <c r="M405" s="34" t="str">
        <f t="shared" si="26"/>
        <v>e49</v>
      </c>
      <c r="N405" s="34" t="s">
        <v>14</v>
      </c>
    </row>
    <row r="406" spans="1:14" x14ac:dyDescent="0.25">
      <c r="A406" s="12">
        <f t="shared" si="27"/>
        <v>401</v>
      </c>
      <c r="B406" s="12" t="s">
        <v>1548</v>
      </c>
      <c r="C406" s="13" t="s">
        <v>610</v>
      </c>
      <c r="D406" s="24" t="s">
        <v>631</v>
      </c>
      <c r="E406" s="12" t="s">
        <v>632</v>
      </c>
      <c r="F406" s="14" t="s">
        <v>602</v>
      </c>
      <c r="G406" s="15">
        <v>494.74</v>
      </c>
      <c r="H406" s="16">
        <v>44530</v>
      </c>
      <c r="I406" s="33" t="e">
        <f>CONCATENATE(#REF!,MID(E406,10,4))</f>
        <v>#REF!</v>
      </c>
      <c r="J406" s="33">
        <v>0.30000000000001137</v>
      </c>
      <c r="K406" s="33">
        <f t="shared" si="24"/>
        <v>494.44</v>
      </c>
      <c r="L406" s="17" t="str">
        <f t="shared" si="25"/>
        <v>PAPAGUAR</v>
      </c>
      <c r="M406" s="34" t="str">
        <f t="shared" si="26"/>
        <v>e49</v>
      </c>
      <c r="N406" s="34" t="s">
        <v>14</v>
      </c>
    </row>
    <row r="407" spans="1:14" x14ac:dyDescent="0.25">
      <c r="A407" s="12">
        <f t="shared" si="27"/>
        <v>402</v>
      </c>
      <c r="B407" s="12" t="s">
        <v>1548</v>
      </c>
      <c r="C407" s="13" t="s">
        <v>610</v>
      </c>
      <c r="D407" s="24" t="s">
        <v>639</v>
      </c>
      <c r="E407" s="12" t="s">
        <v>640</v>
      </c>
      <c r="F407" s="14" t="s">
        <v>602</v>
      </c>
      <c r="G407" s="15">
        <v>520</v>
      </c>
      <c r="H407" s="16">
        <v>44530</v>
      </c>
      <c r="I407" s="33" t="e">
        <f>CONCATENATE(#REF!,MID(E407,10,4))</f>
        <v>#REF!</v>
      </c>
      <c r="J407" s="33">
        <v>0.29999999999995453</v>
      </c>
      <c r="K407" s="33">
        <f t="shared" si="24"/>
        <v>519.70000000000005</v>
      </c>
      <c r="L407" s="17" t="str">
        <f t="shared" si="25"/>
        <v>PAPAGUAR</v>
      </c>
      <c r="M407" s="34" t="str">
        <f t="shared" si="26"/>
        <v>e49</v>
      </c>
      <c r="N407" s="34" t="s">
        <v>14</v>
      </c>
    </row>
    <row r="408" spans="1:14" x14ac:dyDescent="0.25">
      <c r="A408" s="12">
        <f t="shared" si="27"/>
        <v>403</v>
      </c>
      <c r="B408" s="12" t="s">
        <v>1548</v>
      </c>
      <c r="C408" s="13" t="s">
        <v>610</v>
      </c>
      <c r="D408" s="24" t="s">
        <v>635</v>
      </c>
      <c r="E408" s="12" t="s">
        <v>636</v>
      </c>
      <c r="F408" s="14" t="s">
        <v>602</v>
      </c>
      <c r="G408" s="15">
        <v>710</v>
      </c>
      <c r="H408" s="16">
        <v>44530</v>
      </c>
      <c r="I408" s="33" t="e">
        <f>CONCATENATE(#REF!,MID(E408,10,4))</f>
        <v>#REF!</v>
      </c>
      <c r="J408" s="33">
        <v>0</v>
      </c>
      <c r="K408" s="33">
        <f t="shared" si="24"/>
        <v>710</v>
      </c>
      <c r="L408" s="17" t="str">
        <f t="shared" si="25"/>
        <v>PAPAGUAR</v>
      </c>
      <c r="M408" s="34" t="str">
        <f t="shared" si="26"/>
        <v>e49</v>
      </c>
      <c r="N408" s="34" t="s">
        <v>14</v>
      </c>
    </row>
    <row r="409" spans="1:14" x14ac:dyDescent="0.25">
      <c r="A409" s="12">
        <f t="shared" si="27"/>
        <v>404</v>
      </c>
      <c r="B409" s="12" t="s">
        <v>1548</v>
      </c>
      <c r="C409" s="13" t="s">
        <v>610</v>
      </c>
      <c r="D409" s="24" t="s">
        <v>637</v>
      </c>
      <c r="E409" s="12" t="s">
        <v>638</v>
      </c>
      <c r="F409" s="14" t="s">
        <v>602</v>
      </c>
      <c r="G409" s="15">
        <v>520</v>
      </c>
      <c r="H409" s="16">
        <v>44530</v>
      </c>
      <c r="I409" s="33" t="e">
        <f>CONCATENATE(#REF!,MID(E409,10,4))</f>
        <v>#REF!</v>
      </c>
      <c r="J409" s="33">
        <v>0.29999999999995453</v>
      </c>
      <c r="K409" s="33">
        <f t="shared" si="24"/>
        <v>519.70000000000005</v>
      </c>
      <c r="L409" s="17" t="str">
        <f t="shared" si="25"/>
        <v>PAPAGUAR</v>
      </c>
      <c r="M409" s="34" t="str">
        <f t="shared" si="26"/>
        <v>e49</v>
      </c>
      <c r="N409" s="34" t="s">
        <v>14</v>
      </c>
    </row>
    <row r="410" spans="1:14" x14ac:dyDescent="0.25">
      <c r="A410" s="12">
        <f t="shared" si="27"/>
        <v>405</v>
      </c>
      <c r="B410" s="12" t="s">
        <v>1548</v>
      </c>
      <c r="C410" s="13" t="s">
        <v>610</v>
      </c>
      <c r="D410" s="24" t="s">
        <v>641</v>
      </c>
      <c r="E410" s="12" t="s">
        <v>642</v>
      </c>
      <c r="F410" s="14" t="s">
        <v>602</v>
      </c>
      <c r="G410" s="15">
        <v>520</v>
      </c>
      <c r="H410" s="16">
        <v>44530</v>
      </c>
      <c r="I410" s="33" t="e">
        <f>CONCATENATE(#REF!,MID(E410,10,4))</f>
        <v>#REF!</v>
      </c>
      <c r="J410" s="33">
        <v>0.29999999999995453</v>
      </c>
      <c r="K410" s="33">
        <f t="shared" si="24"/>
        <v>519.70000000000005</v>
      </c>
      <c r="L410" s="17" t="str">
        <f t="shared" si="25"/>
        <v>PAPAGUAR</v>
      </c>
      <c r="M410" s="34" t="str">
        <f t="shared" si="26"/>
        <v>e49</v>
      </c>
      <c r="N410" s="34" t="s">
        <v>14</v>
      </c>
    </row>
    <row r="411" spans="1:14" x14ac:dyDescent="0.25">
      <c r="A411" s="12">
        <f t="shared" si="27"/>
        <v>406</v>
      </c>
      <c r="B411" s="12" t="s">
        <v>1548</v>
      </c>
      <c r="C411" s="13" t="s">
        <v>610</v>
      </c>
      <c r="D411" s="24" t="s">
        <v>643</v>
      </c>
      <c r="E411" s="12" t="s">
        <v>644</v>
      </c>
      <c r="F411" s="14" t="s">
        <v>602</v>
      </c>
      <c r="G411" s="15">
        <v>442.11</v>
      </c>
      <c r="H411" s="16">
        <v>44530</v>
      </c>
      <c r="I411" s="33" t="e">
        <f>CONCATENATE(#REF!,MID(E411,10,4))</f>
        <v>#REF!</v>
      </c>
      <c r="J411" s="33">
        <v>0.30000000000001137</v>
      </c>
      <c r="K411" s="33">
        <f t="shared" si="24"/>
        <v>441.81</v>
      </c>
      <c r="L411" s="17" t="str">
        <f t="shared" si="25"/>
        <v>PAPAGUAR</v>
      </c>
      <c r="M411" s="34" t="str">
        <f t="shared" si="26"/>
        <v>e49</v>
      </c>
      <c r="N411" s="34" t="s">
        <v>14</v>
      </c>
    </row>
    <row r="412" spans="1:14" x14ac:dyDescent="0.25">
      <c r="A412" s="12">
        <f t="shared" si="27"/>
        <v>407</v>
      </c>
      <c r="B412" s="12" t="s">
        <v>1548</v>
      </c>
      <c r="C412" s="13" t="s">
        <v>610</v>
      </c>
      <c r="D412" s="24" t="s">
        <v>650</v>
      </c>
      <c r="E412" s="12" t="s">
        <v>651</v>
      </c>
      <c r="F412" s="14" t="s">
        <v>602</v>
      </c>
      <c r="G412" s="15">
        <v>463.16</v>
      </c>
      <c r="H412" s="16">
        <v>44530</v>
      </c>
      <c r="I412" s="33" t="e">
        <f>CONCATENATE(#REF!,MID(E412,10,4))</f>
        <v>#REF!</v>
      </c>
      <c r="J412" s="33">
        <v>440.3</v>
      </c>
      <c r="K412" s="33">
        <f t="shared" si="24"/>
        <v>22.860000000000014</v>
      </c>
      <c r="L412" s="17" t="str">
        <f t="shared" si="25"/>
        <v>PAPAGUAR</v>
      </c>
      <c r="M412" s="34" t="str">
        <f t="shared" si="26"/>
        <v>e49</v>
      </c>
      <c r="N412" s="34" t="s">
        <v>14</v>
      </c>
    </row>
    <row r="413" spans="1:14" x14ac:dyDescent="0.25">
      <c r="A413" s="12">
        <f t="shared" si="27"/>
        <v>408</v>
      </c>
      <c r="B413" s="12" t="s">
        <v>1548</v>
      </c>
      <c r="C413" s="13" t="s">
        <v>610</v>
      </c>
      <c r="D413" s="24" t="s">
        <v>145</v>
      </c>
      <c r="E413" s="12" t="s">
        <v>611</v>
      </c>
      <c r="F413" s="14" t="s">
        <v>612</v>
      </c>
      <c r="G413" s="15">
        <v>420</v>
      </c>
      <c r="H413" s="16">
        <v>44530</v>
      </c>
      <c r="I413" s="33" t="e">
        <f>CONCATENATE(#REF!,MID(E413,10,4))</f>
        <v>#REF!</v>
      </c>
      <c r="J413" s="33">
        <v>0</v>
      </c>
      <c r="K413" s="33">
        <f t="shared" si="24"/>
        <v>420</v>
      </c>
      <c r="L413" s="17" t="str">
        <f t="shared" si="25"/>
        <v>PAPAGUAR</v>
      </c>
      <c r="M413" s="34" t="str">
        <f t="shared" si="26"/>
        <v>e43</v>
      </c>
      <c r="N413" s="34" t="s">
        <v>14</v>
      </c>
    </row>
    <row r="414" spans="1:14" x14ac:dyDescent="0.25">
      <c r="A414" s="12">
        <f t="shared" si="27"/>
        <v>409</v>
      </c>
      <c r="B414" s="12" t="s">
        <v>1549</v>
      </c>
      <c r="C414" s="13" t="s">
        <v>165</v>
      </c>
      <c r="D414" s="24" t="s">
        <v>166</v>
      </c>
      <c r="E414" s="12" t="s">
        <v>167</v>
      </c>
      <c r="F414" s="14" t="s">
        <v>22</v>
      </c>
      <c r="G414" s="15">
        <v>137.5</v>
      </c>
      <c r="H414" s="16">
        <v>42887</v>
      </c>
      <c r="I414" s="33" t="e">
        <f>CONCATENATE(#REF!,MID(E414,10,4))</f>
        <v>#REF!</v>
      </c>
      <c r="J414" s="33">
        <v>0</v>
      </c>
      <c r="K414" s="33">
        <f t="shared" si="24"/>
        <v>137.5</v>
      </c>
      <c r="L414" s="17" t="str">
        <f t="shared" si="25"/>
        <v>PAPAGUAR</v>
      </c>
      <c r="M414" s="34" t="str">
        <f t="shared" si="26"/>
        <v>e65</v>
      </c>
      <c r="N414" s="34" t="s">
        <v>18</v>
      </c>
    </row>
    <row r="415" spans="1:14" x14ac:dyDescent="0.25">
      <c r="A415" s="12">
        <f t="shared" si="27"/>
        <v>410</v>
      </c>
      <c r="B415" s="12" t="s">
        <v>1550</v>
      </c>
      <c r="C415" s="13" t="s">
        <v>600</v>
      </c>
      <c r="D415" s="24" t="s">
        <v>603</v>
      </c>
      <c r="E415" s="12" t="s">
        <v>604</v>
      </c>
      <c r="F415" s="14" t="s">
        <v>601</v>
      </c>
      <c r="G415" s="15">
        <v>1422.12</v>
      </c>
      <c r="H415" s="16">
        <v>44476</v>
      </c>
      <c r="I415" s="33" t="e">
        <f>CONCATENATE(#REF!,MID(E415,10,4))</f>
        <v>#REF!</v>
      </c>
      <c r="J415" s="33">
        <v>0.29999999999995453</v>
      </c>
      <c r="K415" s="33">
        <f t="shared" si="24"/>
        <v>1421.82</v>
      </c>
      <c r="L415" s="17" t="str">
        <f t="shared" si="25"/>
        <v>PAPAGUAR</v>
      </c>
      <c r="M415" s="34" t="str">
        <f t="shared" si="26"/>
        <v>e46</v>
      </c>
      <c r="N415" s="34" t="s">
        <v>14</v>
      </c>
    </row>
    <row r="416" spans="1:14" x14ac:dyDescent="0.25">
      <c r="A416" s="12">
        <f t="shared" si="27"/>
        <v>411</v>
      </c>
      <c r="B416" s="12" t="s">
        <v>1551</v>
      </c>
      <c r="C416" s="13" t="s">
        <v>121</v>
      </c>
      <c r="D416" s="24" t="s">
        <v>123</v>
      </c>
      <c r="E416" s="12" t="s">
        <v>124</v>
      </c>
      <c r="F416" s="14" t="s">
        <v>24</v>
      </c>
      <c r="G416" s="15">
        <v>171</v>
      </c>
      <c r="H416" s="16">
        <v>42675</v>
      </c>
      <c r="I416" s="33" t="e">
        <f>CONCATENATE(#REF!,MID(E416,10,4))</f>
        <v>#REF!</v>
      </c>
      <c r="J416" s="33">
        <v>0.30000000000001137</v>
      </c>
      <c r="K416" s="33">
        <f t="shared" si="24"/>
        <v>170.7</v>
      </c>
      <c r="L416" s="17" t="str">
        <f t="shared" si="25"/>
        <v>PAPAGUAR</v>
      </c>
      <c r="M416" s="34" t="str">
        <f t="shared" si="26"/>
        <v>e46</v>
      </c>
      <c r="N416" s="34" t="s">
        <v>14</v>
      </c>
    </row>
    <row r="417" spans="1:14" x14ac:dyDescent="0.25">
      <c r="A417" s="12">
        <f t="shared" si="27"/>
        <v>412</v>
      </c>
      <c r="B417" s="12" t="s">
        <v>1552</v>
      </c>
      <c r="C417" s="13" t="s">
        <v>142</v>
      </c>
      <c r="D417" s="24" t="s">
        <v>151</v>
      </c>
      <c r="E417" s="12" t="s">
        <v>152</v>
      </c>
      <c r="F417" s="14" t="s">
        <v>153</v>
      </c>
      <c r="G417" s="15">
        <v>660</v>
      </c>
      <c r="H417" s="16">
        <v>42887</v>
      </c>
      <c r="I417" s="33" t="e">
        <f>CONCATENATE(#REF!,MID(E417,10,4))</f>
        <v>#REF!</v>
      </c>
      <c r="J417" s="33">
        <v>0</v>
      </c>
      <c r="K417" s="33">
        <f t="shared" si="24"/>
        <v>660</v>
      </c>
      <c r="L417" s="17" t="str">
        <f t="shared" si="25"/>
        <v>PAPAGUAR</v>
      </c>
      <c r="M417" s="34" t="str">
        <f t="shared" si="26"/>
        <v>e42</v>
      </c>
      <c r="N417" s="34" t="s">
        <v>18</v>
      </c>
    </row>
    <row r="418" spans="1:14" x14ac:dyDescent="0.25">
      <c r="A418" s="12">
        <f t="shared" si="27"/>
        <v>413</v>
      </c>
      <c r="B418" s="12" t="s">
        <v>1553</v>
      </c>
      <c r="C418" s="13" t="s">
        <v>972</v>
      </c>
      <c r="D418" s="24" t="s">
        <v>974</v>
      </c>
      <c r="E418" s="12" t="s">
        <v>975</v>
      </c>
      <c r="F418" s="14" t="s">
        <v>973</v>
      </c>
      <c r="G418" s="15">
        <v>242.16</v>
      </c>
      <c r="H418" s="16">
        <v>44770</v>
      </c>
      <c r="I418" s="33" t="e">
        <f>CONCATENATE(#REF!,MID(E418,10,4))</f>
        <v>#REF!</v>
      </c>
      <c r="J418" s="33">
        <v>0.30000000000001137</v>
      </c>
      <c r="K418" s="33">
        <f t="shared" si="24"/>
        <v>241.85999999999999</v>
      </c>
      <c r="L418" s="17" t="str">
        <f t="shared" si="25"/>
        <v>PAPAGUAR</v>
      </c>
      <c r="M418" s="34" t="str">
        <f t="shared" si="26"/>
        <v>e46</v>
      </c>
      <c r="N418" s="34" t="s">
        <v>14</v>
      </c>
    </row>
    <row r="419" spans="1:14" x14ac:dyDescent="0.25">
      <c r="A419" s="12">
        <f t="shared" si="27"/>
        <v>414</v>
      </c>
      <c r="B419" s="12" t="s">
        <v>1553</v>
      </c>
      <c r="C419" s="13" t="s">
        <v>972</v>
      </c>
      <c r="D419" s="24" t="s">
        <v>864</v>
      </c>
      <c r="E419" s="12" t="s">
        <v>976</v>
      </c>
      <c r="F419" s="14" t="s">
        <v>973</v>
      </c>
      <c r="G419" s="15">
        <v>242.16</v>
      </c>
      <c r="H419" s="16">
        <v>44770</v>
      </c>
      <c r="I419" s="33" t="e">
        <f>CONCATENATE(#REF!,MID(E419,10,4))</f>
        <v>#REF!</v>
      </c>
      <c r="J419" s="33">
        <v>0.30000000000001137</v>
      </c>
      <c r="K419" s="33">
        <f t="shared" si="24"/>
        <v>241.85999999999999</v>
      </c>
      <c r="L419" s="17" t="str">
        <f t="shared" si="25"/>
        <v>PAPAGUAR</v>
      </c>
      <c r="M419" s="34" t="str">
        <f t="shared" si="26"/>
        <v>e46</v>
      </c>
      <c r="N419" s="34" t="s">
        <v>14</v>
      </c>
    </row>
    <row r="420" spans="1:14" x14ac:dyDescent="0.25">
      <c r="A420" s="12">
        <f t="shared" si="27"/>
        <v>415</v>
      </c>
      <c r="B420" s="12" t="s">
        <v>1554</v>
      </c>
      <c r="C420" s="13" t="s">
        <v>246</v>
      </c>
      <c r="D420" s="24" t="s">
        <v>280</v>
      </c>
      <c r="E420" s="12" t="s">
        <v>281</v>
      </c>
      <c r="F420" s="14" t="s">
        <v>29</v>
      </c>
      <c r="G420" s="15">
        <v>200</v>
      </c>
      <c r="H420" s="16">
        <v>43282</v>
      </c>
      <c r="I420" s="33" t="e">
        <f>CONCATENATE(#REF!,MID(E420,10,4))</f>
        <v>#REF!</v>
      </c>
      <c r="J420" s="33">
        <v>0.3</v>
      </c>
      <c r="K420" s="33">
        <f t="shared" si="24"/>
        <v>199.7</v>
      </c>
      <c r="L420" s="17" t="str">
        <f t="shared" si="25"/>
        <v>PAPAGUAR</v>
      </c>
      <c r="M420" s="34" t="str">
        <f t="shared" si="26"/>
        <v>e54</v>
      </c>
      <c r="N420" s="34" t="s">
        <v>18</v>
      </c>
    </row>
    <row r="421" spans="1:14" x14ac:dyDescent="0.25">
      <c r="A421" s="12">
        <f t="shared" si="27"/>
        <v>416</v>
      </c>
      <c r="B421" s="12" t="s">
        <v>1554</v>
      </c>
      <c r="C421" s="13" t="s">
        <v>246</v>
      </c>
      <c r="D421" s="24" t="s">
        <v>282</v>
      </c>
      <c r="E421" s="12" t="s">
        <v>283</v>
      </c>
      <c r="F421" s="14" t="s">
        <v>29</v>
      </c>
      <c r="G421" s="15">
        <v>422.1</v>
      </c>
      <c r="H421" s="16">
        <v>43282</v>
      </c>
      <c r="I421" s="33" t="e">
        <f>CONCATENATE(#REF!,MID(E421,10,4))</f>
        <v>#REF!</v>
      </c>
      <c r="J421" s="33">
        <v>0</v>
      </c>
      <c r="K421" s="33">
        <f t="shared" si="24"/>
        <v>422.1</v>
      </c>
      <c r="L421" s="17" t="str">
        <f t="shared" si="25"/>
        <v>PAPAGUAR</v>
      </c>
      <c r="M421" s="34" t="str">
        <f t="shared" si="26"/>
        <v>e54</v>
      </c>
      <c r="N421" s="34" t="s">
        <v>18</v>
      </c>
    </row>
    <row r="422" spans="1:14" x14ac:dyDescent="0.25">
      <c r="A422" s="12">
        <f t="shared" si="27"/>
        <v>417</v>
      </c>
      <c r="B422" s="12" t="s">
        <v>1554</v>
      </c>
      <c r="C422" s="13" t="s">
        <v>246</v>
      </c>
      <c r="D422" s="24" t="s">
        <v>284</v>
      </c>
      <c r="E422" s="12" t="s">
        <v>285</v>
      </c>
      <c r="F422" s="14" t="s">
        <v>29</v>
      </c>
      <c r="G422" s="15">
        <v>1354.15</v>
      </c>
      <c r="H422" s="16">
        <v>43282</v>
      </c>
      <c r="I422" s="33" t="e">
        <f>CONCATENATE(#REF!,MID(E422,10,4))</f>
        <v>#REF!</v>
      </c>
      <c r="J422" s="33">
        <v>0.3</v>
      </c>
      <c r="K422" s="33">
        <f t="shared" si="24"/>
        <v>1353.8500000000001</v>
      </c>
      <c r="L422" s="17" t="str">
        <f t="shared" si="25"/>
        <v>PAPAGUAR</v>
      </c>
      <c r="M422" s="34" t="str">
        <f t="shared" si="26"/>
        <v>e54</v>
      </c>
      <c r="N422" s="34" t="s">
        <v>18</v>
      </c>
    </row>
    <row r="423" spans="1:14" x14ac:dyDescent="0.25">
      <c r="A423" s="12">
        <f t="shared" si="27"/>
        <v>418</v>
      </c>
      <c r="B423" s="12" t="s">
        <v>1554</v>
      </c>
      <c r="C423" s="13" t="s">
        <v>246</v>
      </c>
      <c r="D423" s="24" t="s">
        <v>286</v>
      </c>
      <c r="E423" s="12" t="s">
        <v>287</v>
      </c>
      <c r="F423" s="14" t="s">
        <v>29</v>
      </c>
      <c r="G423" s="15">
        <v>341.79</v>
      </c>
      <c r="H423" s="16">
        <v>43282</v>
      </c>
      <c r="I423" s="33" t="e">
        <f>CONCATENATE(#REF!,MID(E423,10,4))</f>
        <v>#REF!</v>
      </c>
      <c r="J423" s="33">
        <v>0</v>
      </c>
      <c r="K423" s="33">
        <f t="shared" si="24"/>
        <v>341.79</v>
      </c>
      <c r="L423" s="17" t="str">
        <f t="shared" si="25"/>
        <v>PAPAGUAR</v>
      </c>
      <c r="M423" s="34" t="str">
        <f t="shared" si="26"/>
        <v>e54</v>
      </c>
      <c r="N423" s="34" t="s">
        <v>18</v>
      </c>
    </row>
    <row r="424" spans="1:14" x14ac:dyDescent="0.25">
      <c r="A424" s="12">
        <f t="shared" si="27"/>
        <v>419</v>
      </c>
      <c r="B424" s="12" t="s">
        <v>1554</v>
      </c>
      <c r="C424" s="13" t="s">
        <v>246</v>
      </c>
      <c r="D424" s="24" t="s">
        <v>288</v>
      </c>
      <c r="E424" s="12" t="s">
        <v>289</v>
      </c>
      <c r="F424" s="14" t="s">
        <v>29</v>
      </c>
      <c r="G424" s="15">
        <v>462.5</v>
      </c>
      <c r="H424" s="16">
        <v>43282</v>
      </c>
      <c r="I424" s="33" t="e">
        <f>CONCATENATE(#REF!,MID(E424,10,4))</f>
        <v>#REF!</v>
      </c>
      <c r="J424" s="33">
        <v>0</v>
      </c>
      <c r="K424" s="33">
        <f t="shared" si="24"/>
        <v>462.5</v>
      </c>
      <c r="L424" s="17" t="str">
        <f t="shared" si="25"/>
        <v>PAPAGUAR</v>
      </c>
      <c r="M424" s="34" t="str">
        <f t="shared" si="26"/>
        <v>e54</v>
      </c>
      <c r="N424" s="34" t="s">
        <v>18</v>
      </c>
    </row>
    <row r="425" spans="1:14" x14ac:dyDescent="0.25">
      <c r="A425" s="12">
        <f t="shared" si="27"/>
        <v>420</v>
      </c>
      <c r="B425" s="12" t="s">
        <v>1554</v>
      </c>
      <c r="C425" s="13" t="s">
        <v>246</v>
      </c>
      <c r="D425" s="24" t="s">
        <v>290</v>
      </c>
      <c r="E425" s="12" t="s">
        <v>291</v>
      </c>
      <c r="F425" s="14" t="s">
        <v>29</v>
      </c>
      <c r="G425" s="15">
        <v>300</v>
      </c>
      <c r="H425" s="16">
        <v>43282</v>
      </c>
      <c r="I425" s="33" t="e">
        <f>CONCATENATE(#REF!,MID(E425,10,4))</f>
        <v>#REF!</v>
      </c>
      <c r="J425" s="33">
        <v>0.3</v>
      </c>
      <c r="K425" s="33">
        <f t="shared" si="24"/>
        <v>299.7</v>
      </c>
      <c r="L425" s="17" t="str">
        <f t="shared" si="25"/>
        <v>PAPAGUAR</v>
      </c>
      <c r="M425" s="34" t="str">
        <f t="shared" si="26"/>
        <v>e54</v>
      </c>
      <c r="N425" s="34" t="s">
        <v>18</v>
      </c>
    </row>
    <row r="426" spans="1:14" x14ac:dyDescent="0.25">
      <c r="A426" s="12">
        <f t="shared" si="27"/>
        <v>421</v>
      </c>
      <c r="B426" s="12" t="s">
        <v>1554</v>
      </c>
      <c r="C426" s="13" t="s">
        <v>246</v>
      </c>
      <c r="D426" s="24" t="s">
        <v>292</v>
      </c>
      <c r="E426" s="12" t="s">
        <v>293</v>
      </c>
      <c r="F426" s="14" t="s">
        <v>29</v>
      </c>
      <c r="G426" s="15">
        <v>1212.5</v>
      </c>
      <c r="H426" s="16">
        <v>43282</v>
      </c>
      <c r="I426" s="33" t="e">
        <f>CONCATENATE(#REF!,MID(E426,10,4))</f>
        <v>#REF!</v>
      </c>
      <c r="J426" s="33">
        <v>0.3</v>
      </c>
      <c r="K426" s="33">
        <f t="shared" si="24"/>
        <v>1212.2</v>
      </c>
      <c r="L426" s="17" t="str">
        <f t="shared" si="25"/>
        <v>PAPAGUAR</v>
      </c>
      <c r="M426" s="34" t="str">
        <f t="shared" si="26"/>
        <v>e54</v>
      </c>
      <c r="N426" s="34" t="s">
        <v>18</v>
      </c>
    </row>
    <row r="427" spans="1:14" x14ac:dyDescent="0.25">
      <c r="A427" s="12">
        <f t="shared" si="27"/>
        <v>422</v>
      </c>
      <c r="B427" s="12" t="s">
        <v>1554</v>
      </c>
      <c r="C427" s="13" t="s">
        <v>246</v>
      </c>
      <c r="D427" s="24" t="s">
        <v>294</v>
      </c>
      <c r="E427" s="12" t="s">
        <v>295</v>
      </c>
      <c r="F427" s="14" t="s">
        <v>29</v>
      </c>
      <c r="G427" s="15">
        <v>337.5</v>
      </c>
      <c r="H427" s="16">
        <v>43282</v>
      </c>
      <c r="I427" s="33" t="e">
        <f>CONCATENATE(#REF!,MID(E427,10,4))</f>
        <v>#REF!</v>
      </c>
      <c r="J427" s="33">
        <v>0.30000000000001137</v>
      </c>
      <c r="K427" s="33">
        <f t="shared" si="24"/>
        <v>337.2</v>
      </c>
      <c r="L427" s="17" t="str">
        <f t="shared" si="25"/>
        <v>PAPAGUAR</v>
      </c>
      <c r="M427" s="34" t="str">
        <f t="shared" si="26"/>
        <v>e54</v>
      </c>
      <c r="N427" s="34" t="s">
        <v>18</v>
      </c>
    </row>
    <row r="428" spans="1:14" x14ac:dyDescent="0.25">
      <c r="A428" s="12">
        <f t="shared" si="27"/>
        <v>423</v>
      </c>
      <c r="B428" s="12" t="s">
        <v>1554</v>
      </c>
      <c r="C428" s="13" t="s">
        <v>246</v>
      </c>
      <c r="D428" s="24" t="s">
        <v>296</v>
      </c>
      <c r="E428" s="12" t="s">
        <v>297</v>
      </c>
      <c r="F428" s="14" t="s">
        <v>29</v>
      </c>
      <c r="G428" s="15">
        <v>117.75</v>
      </c>
      <c r="H428" s="16">
        <v>43282</v>
      </c>
      <c r="I428" s="33" t="e">
        <f>CONCATENATE(#REF!,MID(E428,10,4))</f>
        <v>#REF!</v>
      </c>
      <c r="J428" s="33">
        <v>0.3</v>
      </c>
      <c r="K428" s="33">
        <f t="shared" si="24"/>
        <v>117.45</v>
      </c>
      <c r="L428" s="17" t="str">
        <f t="shared" si="25"/>
        <v>PAPAGUAR</v>
      </c>
      <c r="M428" s="34" t="str">
        <f t="shared" si="26"/>
        <v>e54</v>
      </c>
      <c r="N428" s="34" t="s">
        <v>18</v>
      </c>
    </row>
    <row r="429" spans="1:14" x14ac:dyDescent="0.25">
      <c r="A429" s="12">
        <f t="shared" si="27"/>
        <v>424</v>
      </c>
      <c r="B429" s="12" t="s">
        <v>1554</v>
      </c>
      <c r="C429" s="13" t="s">
        <v>246</v>
      </c>
      <c r="D429" s="24" t="s">
        <v>298</v>
      </c>
      <c r="E429" s="12" t="s">
        <v>299</v>
      </c>
      <c r="F429" s="14" t="s">
        <v>29</v>
      </c>
      <c r="G429" s="15">
        <v>400</v>
      </c>
      <c r="H429" s="16">
        <v>43282</v>
      </c>
      <c r="I429" s="33" t="e">
        <f>CONCATENATE(#REF!,MID(E429,10,4))</f>
        <v>#REF!</v>
      </c>
      <c r="J429" s="33">
        <v>0.3</v>
      </c>
      <c r="K429" s="33">
        <f t="shared" si="24"/>
        <v>399.7</v>
      </c>
      <c r="L429" s="17" t="str">
        <f t="shared" si="25"/>
        <v>PAPAGUAR</v>
      </c>
      <c r="M429" s="34" t="str">
        <f t="shared" si="26"/>
        <v>e54</v>
      </c>
      <c r="N429" s="34" t="s">
        <v>18</v>
      </c>
    </row>
    <row r="430" spans="1:14" x14ac:dyDescent="0.25">
      <c r="A430" s="12">
        <f t="shared" si="27"/>
        <v>425</v>
      </c>
      <c r="B430" s="12" t="s">
        <v>1554</v>
      </c>
      <c r="C430" s="13" t="s">
        <v>246</v>
      </c>
      <c r="D430" s="24" t="s">
        <v>32</v>
      </c>
      <c r="E430" s="12" t="s">
        <v>300</v>
      </c>
      <c r="F430" s="14" t="s">
        <v>25</v>
      </c>
      <c r="G430" s="15">
        <v>271.02999999999997</v>
      </c>
      <c r="H430" s="16">
        <v>43282</v>
      </c>
      <c r="I430" s="33" t="e">
        <f>CONCATENATE(#REF!,MID(E430,10,4))</f>
        <v>#REF!</v>
      </c>
      <c r="J430" s="33">
        <v>0</v>
      </c>
      <c r="K430" s="33">
        <f t="shared" si="24"/>
        <v>271.02999999999997</v>
      </c>
      <c r="L430" s="17" t="str">
        <f t="shared" si="25"/>
        <v>PAPAGUAR</v>
      </c>
      <c r="M430" s="34" t="str">
        <f t="shared" si="26"/>
        <v>e49</v>
      </c>
      <c r="N430" s="34" t="s">
        <v>14</v>
      </c>
    </row>
    <row r="431" spans="1:14" x14ac:dyDescent="0.25">
      <c r="A431" s="12">
        <f t="shared" si="27"/>
        <v>426</v>
      </c>
      <c r="B431" s="12" t="s">
        <v>1554</v>
      </c>
      <c r="C431" s="13" t="s">
        <v>246</v>
      </c>
      <c r="D431" s="24" t="s">
        <v>53</v>
      </c>
      <c r="E431" s="12" t="s">
        <v>301</v>
      </c>
      <c r="F431" s="14" t="s">
        <v>29</v>
      </c>
      <c r="G431" s="15">
        <v>1389.85</v>
      </c>
      <c r="H431" s="16">
        <v>43282</v>
      </c>
      <c r="I431" s="33" t="e">
        <f>CONCATENATE(#REF!,MID(E431,10,4))</f>
        <v>#REF!</v>
      </c>
      <c r="J431" s="33">
        <v>0.3</v>
      </c>
      <c r="K431" s="33">
        <f t="shared" si="24"/>
        <v>1389.55</v>
      </c>
      <c r="L431" s="17" t="str">
        <f t="shared" si="25"/>
        <v>PAPAGUAR</v>
      </c>
      <c r="M431" s="34" t="str">
        <f t="shared" si="26"/>
        <v>e54</v>
      </c>
      <c r="N431" s="34" t="s">
        <v>18</v>
      </c>
    </row>
    <row r="432" spans="1:14" x14ac:dyDescent="0.25">
      <c r="A432" s="12">
        <f t="shared" si="27"/>
        <v>427</v>
      </c>
      <c r="B432" s="12" t="s">
        <v>1554</v>
      </c>
      <c r="C432" s="13" t="s">
        <v>246</v>
      </c>
      <c r="D432" s="24" t="s">
        <v>302</v>
      </c>
      <c r="E432" s="12" t="s">
        <v>303</v>
      </c>
      <c r="F432" s="14" t="s">
        <v>29</v>
      </c>
      <c r="G432" s="15">
        <v>723.8</v>
      </c>
      <c r="H432" s="16">
        <v>43282</v>
      </c>
      <c r="I432" s="33" t="e">
        <f>CONCATENATE(#REF!,MID(E432,10,4))</f>
        <v>#REF!</v>
      </c>
      <c r="J432" s="33">
        <v>0</v>
      </c>
      <c r="K432" s="33">
        <f t="shared" si="24"/>
        <v>723.8</v>
      </c>
      <c r="L432" s="17" t="str">
        <f t="shared" si="25"/>
        <v>PAPAGUAR</v>
      </c>
      <c r="M432" s="34" t="str">
        <f t="shared" si="26"/>
        <v>e54</v>
      </c>
      <c r="N432" s="34" t="s">
        <v>18</v>
      </c>
    </row>
    <row r="433" spans="1:14" x14ac:dyDescent="0.25">
      <c r="A433" s="18">
        <f t="shared" si="27"/>
        <v>428</v>
      </c>
      <c r="B433" s="18" t="s">
        <v>1554</v>
      </c>
      <c r="C433" s="19" t="s">
        <v>246</v>
      </c>
      <c r="D433" s="25" t="s">
        <v>266</v>
      </c>
      <c r="E433" s="18" t="s">
        <v>267</v>
      </c>
      <c r="F433" s="20" t="s">
        <v>24</v>
      </c>
      <c r="G433" s="21">
        <v>326</v>
      </c>
      <c r="H433" s="22">
        <v>43282</v>
      </c>
      <c r="I433" s="35" t="e">
        <f>CONCATENATE(#REF!,MID(E433,10,4))</f>
        <v>#REF!</v>
      </c>
      <c r="J433" s="35">
        <v>0.3</v>
      </c>
      <c r="K433" s="35">
        <f t="shared" si="24"/>
        <v>325.7</v>
      </c>
      <c r="L433" s="23" t="str">
        <f t="shared" si="25"/>
        <v>PAPAGUAR</v>
      </c>
      <c r="M433" s="36" t="str">
        <f t="shared" si="26"/>
        <v>e46</v>
      </c>
      <c r="N433" s="36" t="s">
        <v>14</v>
      </c>
    </row>
    <row r="434" spans="1:14" x14ac:dyDescent="0.25">
      <c r="A434" s="18">
        <f t="shared" si="27"/>
        <v>429</v>
      </c>
      <c r="B434" s="18" t="s">
        <v>1554</v>
      </c>
      <c r="C434" s="19" t="s">
        <v>246</v>
      </c>
      <c r="D434" s="25" t="s">
        <v>268</v>
      </c>
      <c r="E434" s="18" t="s">
        <v>269</v>
      </c>
      <c r="F434" s="20" t="s">
        <v>24</v>
      </c>
      <c r="G434" s="21">
        <v>514.26</v>
      </c>
      <c r="H434" s="22">
        <v>43282</v>
      </c>
      <c r="I434" s="35" t="e">
        <f>CONCATENATE(#REF!,MID(E434,10,4))</f>
        <v>#REF!</v>
      </c>
      <c r="J434" s="35">
        <v>0</v>
      </c>
      <c r="K434" s="35">
        <f t="shared" si="24"/>
        <v>514.26</v>
      </c>
      <c r="L434" s="23" t="str">
        <f t="shared" si="25"/>
        <v>PAPAGUAR</v>
      </c>
      <c r="M434" s="36" t="str">
        <f t="shared" si="26"/>
        <v>e46</v>
      </c>
      <c r="N434" s="36" t="s">
        <v>14</v>
      </c>
    </row>
    <row r="435" spans="1:14" x14ac:dyDescent="0.25">
      <c r="A435" s="12">
        <f t="shared" si="27"/>
        <v>430</v>
      </c>
      <c r="B435" s="12" t="s">
        <v>1554</v>
      </c>
      <c r="C435" s="13" t="s">
        <v>246</v>
      </c>
      <c r="D435" s="24" t="s">
        <v>270</v>
      </c>
      <c r="E435" s="12" t="s">
        <v>271</v>
      </c>
      <c r="F435" s="14" t="s">
        <v>24</v>
      </c>
      <c r="G435" s="15">
        <v>683.41</v>
      </c>
      <c r="H435" s="16">
        <v>43282</v>
      </c>
      <c r="I435" s="33" t="e">
        <f>CONCATENATE(#REF!,MID(E435,10,4))</f>
        <v>#REF!</v>
      </c>
      <c r="J435" s="33">
        <v>0.29999999999995453</v>
      </c>
      <c r="K435" s="33">
        <f t="shared" si="24"/>
        <v>683.11</v>
      </c>
      <c r="L435" s="17" t="str">
        <f t="shared" si="25"/>
        <v>PAPAGUAR</v>
      </c>
      <c r="M435" s="34" t="str">
        <f t="shared" si="26"/>
        <v>e46</v>
      </c>
      <c r="N435" s="34" t="s">
        <v>14</v>
      </c>
    </row>
    <row r="436" spans="1:14" x14ac:dyDescent="0.25">
      <c r="A436" s="18">
        <f t="shared" si="27"/>
        <v>431</v>
      </c>
      <c r="B436" s="18" t="s">
        <v>1554</v>
      </c>
      <c r="C436" s="19" t="s">
        <v>246</v>
      </c>
      <c r="D436" s="25" t="s">
        <v>70</v>
      </c>
      <c r="E436" s="18" t="s">
        <v>272</v>
      </c>
      <c r="F436" s="20" t="s">
        <v>24</v>
      </c>
      <c r="G436" s="21">
        <v>507.47</v>
      </c>
      <c r="H436" s="22">
        <v>43282</v>
      </c>
      <c r="I436" s="35" t="e">
        <f>CONCATENATE(#REF!,MID(E436,10,4))</f>
        <v>#REF!</v>
      </c>
      <c r="J436" s="35">
        <v>0.3</v>
      </c>
      <c r="K436" s="35">
        <f t="shared" si="24"/>
        <v>507.17</v>
      </c>
      <c r="L436" s="23" t="str">
        <f t="shared" si="25"/>
        <v>PAPAGUAR</v>
      </c>
      <c r="M436" s="36" t="str">
        <f t="shared" si="26"/>
        <v>e46</v>
      </c>
      <c r="N436" s="36" t="s">
        <v>14</v>
      </c>
    </row>
    <row r="437" spans="1:14" x14ac:dyDescent="0.25">
      <c r="A437" s="18">
        <f t="shared" si="27"/>
        <v>432</v>
      </c>
      <c r="B437" s="18" t="s">
        <v>1554</v>
      </c>
      <c r="C437" s="19" t="s">
        <v>246</v>
      </c>
      <c r="D437" s="25" t="s">
        <v>33</v>
      </c>
      <c r="E437" s="18" t="s">
        <v>273</v>
      </c>
      <c r="F437" s="20" t="s">
        <v>24</v>
      </c>
      <c r="G437" s="21">
        <v>556.97</v>
      </c>
      <c r="H437" s="22">
        <v>43282</v>
      </c>
      <c r="I437" s="35" t="e">
        <f>CONCATENATE(#REF!,MID(E437,10,4))</f>
        <v>#REF!</v>
      </c>
      <c r="J437" s="35">
        <v>0.3</v>
      </c>
      <c r="K437" s="35">
        <f t="shared" si="24"/>
        <v>556.67000000000007</v>
      </c>
      <c r="L437" s="23" t="str">
        <f t="shared" si="25"/>
        <v>PAPAGUAR</v>
      </c>
      <c r="M437" s="36" t="str">
        <f t="shared" si="26"/>
        <v>e46</v>
      </c>
      <c r="N437" s="36" t="s">
        <v>14</v>
      </c>
    </row>
    <row r="438" spans="1:14" x14ac:dyDescent="0.25">
      <c r="A438" s="18">
        <f t="shared" si="27"/>
        <v>433</v>
      </c>
      <c r="B438" s="18" t="s">
        <v>1554</v>
      </c>
      <c r="C438" s="19" t="s">
        <v>246</v>
      </c>
      <c r="D438" s="25" t="s">
        <v>274</v>
      </c>
      <c r="E438" s="18" t="s">
        <v>275</v>
      </c>
      <c r="F438" s="20" t="s">
        <v>24</v>
      </c>
      <c r="G438" s="21">
        <v>378.19</v>
      </c>
      <c r="H438" s="22">
        <v>43282</v>
      </c>
      <c r="I438" s="35" t="e">
        <f>CONCATENATE(#REF!,MID(E438,10,4))</f>
        <v>#REF!</v>
      </c>
      <c r="J438" s="35">
        <v>0.30000000000001137</v>
      </c>
      <c r="K438" s="35">
        <f t="shared" si="24"/>
        <v>377.89</v>
      </c>
      <c r="L438" s="23" t="str">
        <f t="shared" si="25"/>
        <v>PAPAGUAR</v>
      </c>
      <c r="M438" s="36" t="str">
        <f t="shared" si="26"/>
        <v>e46</v>
      </c>
      <c r="N438" s="36" t="s">
        <v>14</v>
      </c>
    </row>
    <row r="439" spans="1:14" x14ac:dyDescent="0.25">
      <c r="A439" s="18">
        <f t="shared" si="27"/>
        <v>434</v>
      </c>
      <c r="B439" s="18" t="s">
        <v>1554</v>
      </c>
      <c r="C439" s="19" t="s">
        <v>246</v>
      </c>
      <c r="D439" s="25" t="s">
        <v>276</v>
      </c>
      <c r="E439" s="18" t="s">
        <v>277</v>
      </c>
      <c r="F439" s="20" t="s">
        <v>24</v>
      </c>
      <c r="G439" s="21">
        <v>514.26</v>
      </c>
      <c r="H439" s="22">
        <v>43282</v>
      </c>
      <c r="I439" s="35" t="e">
        <f>CONCATENATE(#REF!,MID(E439,10,4))</f>
        <v>#REF!</v>
      </c>
      <c r="J439" s="35">
        <v>0.3</v>
      </c>
      <c r="K439" s="35">
        <f t="shared" si="24"/>
        <v>513.96</v>
      </c>
      <c r="L439" s="23" t="str">
        <f t="shared" si="25"/>
        <v>PAPAGUAR</v>
      </c>
      <c r="M439" s="36" t="str">
        <f t="shared" si="26"/>
        <v>e46</v>
      </c>
      <c r="N439" s="36" t="s">
        <v>14</v>
      </c>
    </row>
    <row r="440" spans="1:14" x14ac:dyDescent="0.25">
      <c r="A440" s="18">
        <f t="shared" si="27"/>
        <v>435</v>
      </c>
      <c r="B440" s="18" t="s">
        <v>1554</v>
      </c>
      <c r="C440" s="19" t="s">
        <v>246</v>
      </c>
      <c r="D440" s="25" t="s">
        <v>57</v>
      </c>
      <c r="E440" s="18" t="s">
        <v>278</v>
      </c>
      <c r="F440" s="20" t="s">
        <v>24</v>
      </c>
      <c r="G440" s="21">
        <v>442.98</v>
      </c>
      <c r="H440" s="22">
        <v>43282</v>
      </c>
      <c r="I440" s="35" t="e">
        <f>CONCATENATE(#REF!,MID(E440,10,4))</f>
        <v>#REF!</v>
      </c>
      <c r="J440" s="35">
        <v>0.30000000000001137</v>
      </c>
      <c r="K440" s="35">
        <f t="shared" si="24"/>
        <v>442.68</v>
      </c>
      <c r="L440" s="23" t="str">
        <f t="shared" si="25"/>
        <v>PAPAGUAR</v>
      </c>
      <c r="M440" s="36" t="str">
        <f t="shared" si="26"/>
        <v>e46</v>
      </c>
      <c r="N440" s="36" t="s">
        <v>14</v>
      </c>
    </row>
    <row r="441" spans="1:14" x14ac:dyDescent="0.25">
      <c r="A441" s="12">
        <f t="shared" si="27"/>
        <v>436</v>
      </c>
      <c r="B441" s="12" t="s">
        <v>1554</v>
      </c>
      <c r="C441" s="13" t="s">
        <v>246</v>
      </c>
      <c r="D441" s="24" t="s">
        <v>1633</v>
      </c>
      <c r="E441" s="12" t="s">
        <v>254</v>
      </c>
      <c r="F441" s="14" t="s">
        <v>23</v>
      </c>
      <c r="G441" s="15">
        <v>64.799499999999995</v>
      </c>
      <c r="H441" s="16">
        <v>43282</v>
      </c>
      <c r="I441" s="33" t="e">
        <f>CONCATENATE(#REF!,MID(E441,10,4))</f>
        <v>#REF!</v>
      </c>
      <c r="J441" s="33">
        <v>0</v>
      </c>
      <c r="K441" s="33">
        <f t="shared" si="24"/>
        <v>64.799499999999995</v>
      </c>
      <c r="L441" s="17" t="str">
        <f t="shared" si="25"/>
        <v>PAPAGUAR</v>
      </c>
      <c r="M441" s="34" t="str">
        <f t="shared" si="26"/>
        <v>e43</v>
      </c>
      <c r="N441" s="34" t="s">
        <v>14</v>
      </c>
    </row>
    <row r="442" spans="1:14" x14ac:dyDescent="0.25">
      <c r="A442" s="18">
        <f t="shared" si="27"/>
        <v>437</v>
      </c>
      <c r="B442" s="18" t="s">
        <v>1554</v>
      </c>
      <c r="C442" s="19" t="s">
        <v>246</v>
      </c>
      <c r="D442" s="25" t="s">
        <v>33</v>
      </c>
      <c r="E442" s="18" t="s">
        <v>255</v>
      </c>
      <c r="F442" s="20" t="s">
        <v>23</v>
      </c>
      <c r="G442" s="21">
        <v>58.9</v>
      </c>
      <c r="H442" s="22">
        <v>43282</v>
      </c>
      <c r="I442" s="35" t="e">
        <f>CONCATENATE(#REF!,MID(E442,10,4))</f>
        <v>#REF!</v>
      </c>
      <c r="J442" s="35">
        <v>0.3</v>
      </c>
      <c r="K442" s="35">
        <f t="shared" si="24"/>
        <v>58.6</v>
      </c>
      <c r="L442" s="23" t="str">
        <f t="shared" si="25"/>
        <v>PAPAGUAR</v>
      </c>
      <c r="M442" s="36" t="str">
        <f t="shared" si="26"/>
        <v>e43</v>
      </c>
      <c r="N442" s="36" t="s">
        <v>14</v>
      </c>
    </row>
    <row r="443" spans="1:14" x14ac:dyDescent="0.25">
      <c r="A443" s="12">
        <f t="shared" si="27"/>
        <v>438</v>
      </c>
      <c r="B443" s="12" t="s">
        <v>1554</v>
      </c>
      <c r="C443" s="13" t="s">
        <v>246</v>
      </c>
      <c r="D443" s="24" t="s">
        <v>1634</v>
      </c>
      <c r="E443" s="12" t="s">
        <v>256</v>
      </c>
      <c r="F443" s="14" t="s">
        <v>23</v>
      </c>
      <c r="G443" s="15">
        <v>48.582999999999998</v>
      </c>
      <c r="H443" s="16">
        <v>43282</v>
      </c>
      <c r="I443" s="33" t="e">
        <f>CONCATENATE(#REF!,MID(E443,10,4))</f>
        <v>#REF!</v>
      </c>
      <c r="J443" s="33">
        <v>0</v>
      </c>
      <c r="K443" s="33">
        <f t="shared" si="24"/>
        <v>48.582999999999998</v>
      </c>
      <c r="L443" s="17" t="str">
        <f t="shared" si="25"/>
        <v>PAPAGUAR</v>
      </c>
      <c r="M443" s="34" t="str">
        <f t="shared" si="26"/>
        <v>e43</v>
      </c>
      <c r="N443" s="34" t="s">
        <v>14</v>
      </c>
    </row>
    <row r="444" spans="1:14" x14ac:dyDescent="0.25">
      <c r="A444" s="18">
        <f t="shared" si="27"/>
        <v>439</v>
      </c>
      <c r="B444" s="18" t="s">
        <v>1554</v>
      </c>
      <c r="C444" s="19" t="s">
        <v>246</v>
      </c>
      <c r="D444" s="25" t="s">
        <v>266</v>
      </c>
      <c r="E444" s="18" t="s">
        <v>257</v>
      </c>
      <c r="F444" s="20" t="s">
        <v>23</v>
      </c>
      <c r="G444" s="21">
        <v>66.395499999999998</v>
      </c>
      <c r="H444" s="22">
        <v>43282</v>
      </c>
      <c r="I444" s="35" t="e">
        <f>CONCATENATE(#REF!,MID(E444,10,4))</f>
        <v>#REF!</v>
      </c>
      <c r="J444" s="35">
        <v>0.3</v>
      </c>
      <c r="K444" s="35">
        <f t="shared" si="24"/>
        <v>66.095500000000001</v>
      </c>
      <c r="L444" s="23" t="str">
        <f t="shared" si="25"/>
        <v>PAPAGUAR</v>
      </c>
      <c r="M444" s="36" t="str">
        <f t="shared" si="26"/>
        <v>e43</v>
      </c>
      <c r="N444" s="36" t="s">
        <v>14</v>
      </c>
    </row>
    <row r="445" spans="1:14" x14ac:dyDescent="0.25">
      <c r="A445" s="12">
        <f t="shared" si="27"/>
        <v>440</v>
      </c>
      <c r="B445" s="12" t="s">
        <v>1554</v>
      </c>
      <c r="C445" s="13" t="s">
        <v>246</v>
      </c>
      <c r="D445" s="24" t="s">
        <v>1635</v>
      </c>
      <c r="E445" s="12" t="s">
        <v>258</v>
      </c>
      <c r="F445" s="14" t="s">
        <v>23</v>
      </c>
      <c r="G445" s="15">
        <v>65.759</v>
      </c>
      <c r="H445" s="16">
        <v>43282</v>
      </c>
      <c r="I445" s="33" t="e">
        <f>CONCATENATE(#REF!,MID(E445,10,4))</f>
        <v>#REF!</v>
      </c>
      <c r="J445" s="33">
        <v>0</v>
      </c>
      <c r="K445" s="33">
        <f t="shared" si="24"/>
        <v>65.759</v>
      </c>
      <c r="L445" s="17" t="str">
        <f t="shared" si="25"/>
        <v>PAPAGUAR</v>
      </c>
      <c r="M445" s="34" t="str">
        <f t="shared" si="26"/>
        <v>e43</v>
      </c>
      <c r="N445" s="34" t="s">
        <v>14</v>
      </c>
    </row>
    <row r="446" spans="1:14" x14ac:dyDescent="0.25">
      <c r="A446" s="18">
        <f t="shared" si="27"/>
        <v>441</v>
      </c>
      <c r="B446" s="18" t="s">
        <v>1554</v>
      </c>
      <c r="C446" s="19" t="s">
        <v>246</v>
      </c>
      <c r="D446" s="25" t="s">
        <v>276</v>
      </c>
      <c r="E446" s="18" t="s">
        <v>249</v>
      </c>
      <c r="F446" s="20" t="s">
        <v>23</v>
      </c>
      <c r="G446" s="21">
        <v>72.171499999999995</v>
      </c>
      <c r="H446" s="22">
        <v>43282</v>
      </c>
      <c r="I446" s="35" t="e">
        <f>CONCATENATE(#REF!,MID(E446,10,4))</f>
        <v>#REF!</v>
      </c>
      <c r="J446" s="35">
        <v>0.3</v>
      </c>
      <c r="K446" s="35">
        <f t="shared" si="24"/>
        <v>71.871499999999997</v>
      </c>
      <c r="L446" s="23" t="str">
        <f t="shared" si="25"/>
        <v>PAPAGUAR</v>
      </c>
      <c r="M446" s="36" t="str">
        <f t="shared" si="26"/>
        <v>e43</v>
      </c>
      <c r="N446" s="36" t="s">
        <v>14</v>
      </c>
    </row>
    <row r="447" spans="1:14" x14ac:dyDescent="0.25">
      <c r="A447" s="12">
        <f t="shared" si="27"/>
        <v>442</v>
      </c>
      <c r="B447" s="12" t="s">
        <v>1554</v>
      </c>
      <c r="C447" s="13" t="s">
        <v>246</v>
      </c>
      <c r="D447" s="24" t="s">
        <v>1636</v>
      </c>
      <c r="E447" s="12" t="s">
        <v>260</v>
      </c>
      <c r="F447" s="14" t="s">
        <v>23</v>
      </c>
      <c r="G447" s="15">
        <v>91.946719999999999</v>
      </c>
      <c r="H447" s="16">
        <v>43282</v>
      </c>
      <c r="I447" s="33" t="e">
        <f>CONCATENATE(#REF!,MID(E447,10,4))</f>
        <v>#REF!</v>
      </c>
      <c r="J447" s="33">
        <v>0</v>
      </c>
      <c r="K447" s="33">
        <f t="shared" si="24"/>
        <v>91.946719999999999</v>
      </c>
      <c r="L447" s="17" t="str">
        <f t="shared" si="25"/>
        <v>PAPAGUAR</v>
      </c>
      <c r="M447" s="34" t="str">
        <f t="shared" si="26"/>
        <v>e43</v>
      </c>
      <c r="N447" s="34" t="s">
        <v>14</v>
      </c>
    </row>
    <row r="448" spans="1:14" x14ac:dyDescent="0.25">
      <c r="A448" s="18">
        <f t="shared" si="27"/>
        <v>443</v>
      </c>
      <c r="B448" s="18" t="s">
        <v>1554</v>
      </c>
      <c r="C448" s="19" t="s">
        <v>246</v>
      </c>
      <c r="D448" s="25" t="s">
        <v>274</v>
      </c>
      <c r="E448" s="18" t="s">
        <v>261</v>
      </c>
      <c r="F448" s="20" t="s">
        <v>23</v>
      </c>
      <c r="G448" s="21">
        <v>52.715499999999999</v>
      </c>
      <c r="H448" s="22">
        <v>43282</v>
      </c>
      <c r="I448" s="35" t="e">
        <f>CONCATENATE(#REF!,MID(E448,10,4))</f>
        <v>#REF!</v>
      </c>
      <c r="J448" s="35">
        <v>0.29999999999999716</v>
      </c>
      <c r="K448" s="35">
        <f t="shared" si="24"/>
        <v>52.415500000000002</v>
      </c>
      <c r="L448" s="23" t="str">
        <f t="shared" si="25"/>
        <v>PAPAGUAR</v>
      </c>
      <c r="M448" s="36" t="str">
        <f t="shared" si="26"/>
        <v>e43</v>
      </c>
      <c r="N448" s="36" t="s">
        <v>14</v>
      </c>
    </row>
    <row r="449" spans="1:14" x14ac:dyDescent="0.25">
      <c r="A449" s="12">
        <f t="shared" si="27"/>
        <v>444</v>
      </c>
      <c r="B449" s="12" t="s">
        <v>1554</v>
      </c>
      <c r="C449" s="13" t="s">
        <v>246</v>
      </c>
      <c r="D449" s="24" t="s">
        <v>1637</v>
      </c>
      <c r="E449" s="12" t="s">
        <v>262</v>
      </c>
      <c r="F449" s="14" t="s">
        <v>23</v>
      </c>
      <c r="G449" s="15">
        <v>62.528999999999996</v>
      </c>
      <c r="H449" s="16">
        <v>43282</v>
      </c>
      <c r="I449" s="33" t="e">
        <f>CONCATENATE(#REF!,MID(E449,10,4))</f>
        <v>#REF!</v>
      </c>
      <c r="J449" s="33">
        <v>0.59999999999999432</v>
      </c>
      <c r="K449" s="33">
        <f t="shared" si="24"/>
        <v>61.929000000000002</v>
      </c>
      <c r="L449" s="17" t="str">
        <f t="shared" si="25"/>
        <v>PAPAGUAR</v>
      </c>
      <c r="M449" s="34" t="str">
        <f t="shared" si="26"/>
        <v>e43</v>
      </c>
      <c r="N449" s="34" t="s">
        <v>14</v>
      </c>
    </row>
    <row r="450" spans="1:14" x14ac:dyDescent="0.25">
      <c r="A450" s="12">
        <f t="shared" si="27"/>
        <v>445</v>
      </c>
      <c r="B450" s="12" t="s">
        <v>1554</v>
      </c>
      <c r="C450" s="13" t="s">
        <v>246</v>
      </c>
      <c r="D450" s="24" t="s">
        <v>1638</v>
      </c>
      <c r="E450" s="12" t="s">
        <v>248</v>
      </c>
      <c r="F450" s="14" t="s">
        <v>23</v>
      </c>
      <c r="G450" s="15">
        <v>57.076000000000001</v>
      </c>
      <c r="H450" s="16">
        <v>43282</v>
      </c>
      <c r="I450" s="33" t="e">
        <f>CONCATENATE(#REF!,MID(E450,10,4))</f>
        <v>#REF!</v>
      </c>
      <c r="J450" s="33">
        <v>0</v>
      </c>
      <c r="K450" s="33">
        <f t="shared" si="24"/>
        <v>57.076000000000001</v>
      </c>
      <c r="L450" s="17" t="str">
        <f t="shared" si="25"/>
        <v>PAPAGUAR</v>
      </c>
      <c r="M450" s="34" t="str">
        <f t="shared" si="26"/>
        <v>e43</v>
      </c>
      <c r="N450" s="34" t="s">
        <v>14</v>
      </c>
    </row>
    <row r="451" spans="1:14" x14ac:dyDescent="0.25">
      <c r="A451" s="18">
        <f t="shared" si="27"/>
        <v>446</v>
      </c>
      <c r="B451" s="18" t="s">
        <v>1554</v>
      </c>
      <c r="C451" s="19" t="s">
        <v>246</v>
      </c>
      <c r="D451" s="25" t="s">
        <v>57</v>
      </c>
      <c r="E451" s="18" t="s">
        <v>263</v>
      </c>
      <c r="F451" s="20" t="s">
        <v>23</v>
      </c>
      <c r="G451" s="21">
        <v>63.042000000000002</v>
      </c>
      <c r="H451" s="22">
        <v>43282</v>
      </c>
      <c r="I451" s="35" t="e">
        <f>CONCATENATE(#REF!,MID(E451,10,4))</f>
        <v>#REF!</v>
      </c>
      <c r="J451" s="35">
        <v>0.3</v>
      </c>
      <c r="K451" s="35">
        <f t="shared" si="24"/>
        <v>62.742000000000004</v>
      </c>
      <c r="L451" s="23" t="str">
        <f t="shared" si="25"/>
        <v>PAPAGUAR</v>
      </c>
      <c r="M451" s="36" t="str">
        <f t="shared" si="26"/>
        <v>e43</v>
      </c>
      <c r="N451" s="36" t="s">
        <v>14</v>
      </c>
    </row>
    <row r="452" spans="1:14" x14ac:dyDescent="0.25">
      <c r="A452" s="18">
        <f t="shared" si="27"/>
        <v>447</v>
      </c>
      <c r="B452" s="18" t="s">
        <v>1554</v>
      </c>
      <c r="C452" s="19" t="s">
        <v>246</v>
      </c>
      <c r="D452" s="25" t="s">
        <v>268</v>
      </c>
      <c r="E452" s="18" t="s">
        <v>250</v>
      </c>
      <c r="F452" s="20" t="s">
        <v>23</v>
      </c>
      <c r="G452" s="21">
        <v>73.510999999999996</v>
      </c>
      <c r="H452" s="22">
        <v>43282</v>
      </c>
      <c r="I452" s="35" t="e">
        <f>CONCATENATE(#REF!,MID(E452,10,4))</f>
        <v>#REF!</v>
      </c>
      <c r="J452" s="35">
        <v>0</v>
      </c>
      <c r="K452" s="35">
        <f t="shared" si="24"/>
        <v>73.510999999999996</v>
      </c>
      <c r="L452" s="23" t="str">
        <f t="shared" si="25"/>
        <v>PAPAGUAR</v>
      </c>
      <c r="M452" s="36" t="str">
        <f t="shared" si="26"/>
        <v>e43</v>
      </c>
      <c r="N452" s="36" t="s">
        <v>14</v>
      </c>
    </row>
    <row r="453" spans="1:14" x14ac:dyDescent="0.25">
      <c r="A453" s="12">
        <f t="shared" si="27"/>
        <v>448</v>
      </c>
      <c r="B453" s="12" t="s">
        <v>1554</v>
      </c>
      <c r="C453" s="13" t="s">
        <v>246</v>
      </c>
      <c r="D453" s="24" t="s">
        <v>1639</v>
      </c>
      <c r="E453" s="12" t="s">
        <v>264</v>
      </c>
      <c r="F453" s="14" t="s">
        <v>23</v>
      </c>
      <c r="G453" s="15">
        <v>62.263000000000005</v>
      </c>
      <c r="H453" s="16">
        <v>43282</v>
      </c>
      <c r="I453" s="33" t="e">
        <f>CONCATENATE(#REF!,MID(E453,10,4))</f>
        <v>#REF!</v>
      </c>
      <c r="J453" s="33">
        <v>0</v>
      </c>
      <c r="K453" s="33">
        <f t="shared" si="24"/>
        <v>62.263000000000005</v>
      </c>
      <c r="L453" s="17" t="str">
        <f t="shared" si="25"/>
        <v>PAPAGUAR</v>
      </c>
      <c r="M453" s="34" t="str">
        <f t="shared" si="26"/>
        <v>e43</v>
      </c>
      <c r="N453" s="34" t="s">
        <v>14</v>
      </c>
    </row>
    <row r="454" spans="1:14" x14ac:dyDescent="0.25">
      <c r="A454" s="12">
        <f t="shared" si="27"/>
        <v>449</v>
      </c>
      <c r="B454" s="12" t="s">
        <v>1554</v>
      </c>
      <c r="C454" s="13" t="s">
        <v>246</v>
      </c>
      <c r="D454" s="24" t="s">
        <v>1640</v>
      </c>
      <c r="E454" s="12" t="s">
        <v>265</v>
      </c>
      <c r="F454" s="14" t="s">
        <v>23</v>
      </c>
      <c r="G454" s="15">
        <v>56.819500000000005</v>
      </c>
      <c r="H454" s="16">
        <v>43282</v>
      </c>
      <c r="I454" s="33" t="e">
        <f>CONCATENATE(#REF!,MID(E454,10,4))</f>
        <v>#REF!</v>
      </c>
      <c r="J454" s="33">
        <v>0</v>
      </c>
      <c r="K454" s="33">
        <f t="shared" ref="K454:K517" si="28">G454-J454</f>
        <v>56.819500000000005</v>
      </c>
      <c r="L454" s="17" t="str">
        <f t="shared" ref="L454:L517" si="29">IF(K454&gt;0.3,"PAPAGUAR","PAGUAR")</f>
        <v>PAPAGUAR</v>
      </c>
      <c r="M454" s="34" t="str">
        <f t="shared" ref="M454:M517" si="30">MID(F454,1,3)</f>
        <v>e43</v>
      </c>
      <c r="N454" s="34" t="s">
        <v>14</v>
      </c>
    </row>
    <row r="455" spans="1:14" x14ac:dyDescent="0.25">
      <c r="A455" s="12">
        <f t="shared" si="27"/>
        <v>450</v>
      </c>
      <c r="B455" s="12" t="s">
        <v>1554</v>
      </c>
      <c r="C455" s="13" t="s">
        <v>246</v>
      </c>
      <c r="D455" s="24" t="s">
        <v>120</v>
      </c>
      <c r="E455" s="12" t="s">
        <v>247</v>
      </c>
      <c r="F455" s="14" t="s">
        <v>23</v>
      </c>
      <c r="G455" s="15">
        <v>150</v>
      </c>
      <c r="H455" s="16">
        <v>43282</v>
      </c>
      <c r="I455" s="33" t="e">
        <f>CONCATENATE(#REF!,MID(E455,10,4))</f>
        <v>#REF!</v>
      </c>
      <c r="J455" s="33">
        <v>0</v>
      </c>
      <c r="K455" s="33">
        <f t="shared" si="28"/>
        <v>150</v>
      </c>
      <c r="L455" s="17" t="str">
        <f t="shared" si="29"/>
        <v>PAPAGUAR</v>
      </c>
      <c r="M455" s="34" t="str">
        <f t="shared" si="30"/>
        <v>e43</v>
      </c>
      <c r="N455" s="34" t="s">
        <v>14</v>
      </c>
    </row>
    <row r="456" spans="1:14" x14ac:dyDescent="0.25">
      <c r="A456" s="12">
        <f t="shared" ref="A456:A519" si="31">A455+1</f>
        <v>451</v>
      </c>
      <c r="B456" s="12" t="s">
        <v>1554</v>
      </c>
      <c r="C456" s="13" t="s">
        <v>246</v>
      </c>
      <c r="D456" s="24" t="s">
        <v>1641</v>
      </c>
      <c r="E456" s="12" t="s">
        <v>251</v>
      </c>
      <c r="F456" s="14" t="s">
        <v>23</v>
      </c>
      <c r="G456" s="15">
        <v>57.076000000000001</v>
      </c>
      <c r="H456" s="16">
        <v>43282</v>
      </c>
      <c r="I456" s="33" t="e">
        <f>CONCATENATE(#REF!,MID(E456,10,4))</f>
        <v>#REF!</v>
      </c>
      <c r="J456" s="33">
        <v>0</v>
      </c>
      <c r="K456" s="33">
        <f t="shared" si="28"/>
        <v>57.076000000000001</v>
      </c>
      <c r="L456" s="17" t="str">
        <f t="shared" si="29"/>
        <v>PAPAGUAR</v>
      </c>
      <c r="M456" s="34" t="str">
        <f t="shared" si="30"/>
        <v>e43</v>
      </c>
      <c r="N456" s="34" t="s">
        <v>14</v>
      </c>
    </row>
    <row r="457" spans="1:14" x14ac:dyDescent="0.25">
      <c r="A457" s="12">
        <f t="shared" si="31"/>
        <v>452</v>
      </c>
      <c r="B457" s="12" t="s">
        <v>1554</v>
      </c>
      <c r="C457" s="13" t="s">
        <v>246</v>
      </c>
      <c r="D457" s="24" t="s">
        <v>1642</v>
      </c>
      <c r="E457" s="12" t="s">
        <v>259</v>
      </c>
      <c r="F457" s="14" t="s">
        <v>23</v>
      </c>
      <c r="G457" s="15">
        <v>75.19250000000001</v>
      </c>
      <c r="H457" s="16">
        <v>43282</v>
      </c>
      <c r="I457" s="33" t="e">
        <f>CONCATENATE(#REF!,MID(E457,10,4))</f>
        <v>#REF!</v>
      </c>
      <c r="J457" s="33">
        <v>0</v>
      </c>
      <c r="K457" s="33">
        <f t="shared" si="28"/>
        <v>75.19250000000001</v>
      </c>
      <c r="L457" s="17" t="str">
        <f t="shared" si="29"/>
        <v>PAPAGUAR</v>
      </c>
      <c r="M457" s="34" t="str">
        <f t="shared" si="30"/>
        <v>e43</v>
      </c>
      <c r="N457" s="34" t="s">
        <v>14</v>
      </c>
    </row>
    <row r="458" spans="1:14" x14ac:dyDescent="0.25">
      <c r="A458" s="12">
        <f t="shared" si="31"/>
        <v>453</v>
      </c>
      <c r="B458" s="12" t="s">
        <v>1554</v>
      </c>
      <c r="C458" s="13" t="s">
        <v>246</v>
      </c>
      <c r="D458" s="24" t="s">
        <v>1643</v>
      </c>
      <c r="E458" s="12" t="s">
        <v>252</v>
      </c>
      <c r="F458" s="14" t="s">
        <v>23</v>
      </c>
      <c r="G458" s="15">
        <v>62.785500000000006</v>
      </c>
      <c r="H458" s="16">
        <v>43282</v>
      </c>
      <c r="I458" s="33" t="e">
        <f>CONCATENATE(#REF!,MID(E458,10,4))</f>
        <v>#REF!</v>
      </c>
      <c r="J458" s="33">
        <v>0</v>
      </c>
      <c r="K458" s="33">
        <f t="shared" si="28"/>
        <v>62.785500000000006</v>
      </c>
      <c r="L458" s="17" t="str">
        <f t="shared" si="29"/>
        <v>PAPAGUAR</v>
      </c>
      <c r="M458" s="34" t="str">
        <f t="shared" si="30"/>
        <v>e43</v>
      </c>
      <c r="N458" s="34" t="s">
        <v>14</v>
      </c>
    </row>
    <row r="459" spans="1:14" x14ac:dyDescent="0.25">
      <c r="A459" s="18">
        <f t="shared" si="31"/>
        <v>454</v>
      </c>
      <c r="B459" s="18" t="s">
        <v>1554</v>
      </c>
      <c r="C459" s="19" t="s">
        <v>246</v>
      </c>
      <c r="D459" s="25" t="s">
        <v>70</v>
      </c>
      <c r="E459" s="18" t="s">
        <v>253</v>
      </c>
      <c r="F459" s="20" t="s">
        <v>23</v>
      </c>
      <c r="G459" s="21">
        <v>53.446999999999996</v>
      </c>
      <c r="H459" s="22">
        <v>43282</v>
      </c>
      <c r="I459" s="35" t="e">
        <f>CONCATENATE(#REF!,MID(E459,10,4))</f>
        <v>#REF!</v>
      </c>
      <c r="J459" s="35">
        <v>0.3</v>
      </c>
      <c r="K459" s="35">
        <f t="shared" si="28"/>
        <v>53.146999999999998</v>
      </c>
      <c r="L459" s="23" t="str">
        <f t="shared" si="29"/>
        <v>PAPAGUAR</v>
      </c>
      <c r="M459" s="36" t="str">
        <f t="shared" si="30"/>
        <v>e43</v>
      </c>
      <c r="N459" s="36" t="s">
        <v>14</v>
      </c>
    </row>
    <row r="460" spans="1:14" x14ac:dyDescent="0.25">
      <c r="A460" s="18">
        <f t="shared" si="31"/>
        <v>455</v>
      </c>
      <c r="B460" s="18" t="s">
        <v>1555</v>
      </c>
      <c r="C460" s="19" t="s">
        <v>129</v>
      </c>
      <c r="D460" s="25" t="s">
        <v>132</v>
      </c>
      <c r="E460" s="18" t="s">
        <v>134</v>
      </c>
      <c r="F460" s="20" t="s">
        <v>24</v>
      </c>
      <c r="G460" s="21">
        <v>380</v>
      </c>
      <c r="H460" s="22">
        <v>42705</v>
      </c>
      <c r="I460" s="35" t="e">
        <f>CONCATENATE(#REF!,MID(E460,10,4))</f>
        <v>#REF!</v>
      </c>
      <c r="J460" s="35">
        <v>0.30000000000001137</v>
      </c>
      <c r="K460" s="35">
        <f t="shared" si="28"/>
        <v>379.7</v>
      </c>
      <c r="L460" s="23" t="str">
        <f t="shared" si="29"/>
        <v>PAPAGUAR</v>
      </c>
      <c r="M460" s="36" t="str">
        <f t="shared" si="30"/>
        <v>e46</v>
      </c>
      <c r="N460" s="36" t="s">
        <v>14</v>
      </c>
    </row>
    <row r="461" spans="1:14" x14ac:dyDescent="0.25">
      <c r="A461" s="18">
        <f t="shared" si="31"/>
        <v>456</v>
      </c>
      <c r="B461" s="18" t="s">
        <v>1555</v>
      </c>
      <c r="C461" s="19" t="s">
        <v>129</v>
      </c>
      <c r="D461" s="25" t="s">
        <v>132</v>
      </c>
      <c r="E461" s="18" t="s">
        <v>133</v>
      </c>
      <c r="F461" s="20" t="s">
        <v>23</v>
      </c>
      <c r="G461" s="21">
        <v>144</v>
      </c>
      <c r="H461" s="22">
        <v>42705</v>
      </c>
      <c r="I461" s="35" t="e">
        <f>CONCATENATE(#REF!,MID(E461,10,4))</f>
        <v>#REF!</v>
      </c>
      <c r="J461" s="35">
        <v>0.30000000000001137</v>
      </c>
      <c r="K461" s="35">
        <f t="shared" si="28"/>
        <v>143.69999999999999</v>
      </c>
      <c r="L461" s="23" t="str">
        <f t="shared" si="29"/>
        <v>PAPAGUAR</v>
      </c>
      <c r="M461" s="36" t="str">
        <f t="shared" si="30"/>
        <v>e43</v>
      </c>
      <c r="N461" s="36" t="s">
        <v>14</v>
      </c>
    </row>
    <row r="462" spans="1:14" x14ac:dyDescent="0.25">
      <c r="A462" s="12">
        <f t="shared" si="31"/>
        <v>457</v>
      </c>
      <c r="B462" s="12" t="s">
        <v>1555</v>
      </c>
      <c r="C462" s="13" t="s">
        <v>129</v>
      </c>
      <c r="D462" s="24" t="s">
        <v>130</v>
      </c>
      <c r="E462" s="12" t="s">
        <v>131</v>
      </c>
      <c r="F462" s="14" t="s">
        <v>23</v>
      </c>
      <c r="G462" s="15">
        <v>144</v>
      </c>
      <c r="H462" s="16">
        <v>42705</v>
      </c>
      <c r="I462" s="33" t="e">
        <f>CONCATENATE(#REF!,MID(E462,10,4))</f>
        <v>#REF!</v>
      </c>
      <c r="J462" s="33">
        <v>0</v>
      </c>
      <c r="K462" s="33">
        <f t="shared" si="28"/>
        <v>144</v>
      </c>
      <c r="L462" s="17" t="str">
        <f t="shared" si="29"/>
        <v>PAPAGUAR</v>
      </c>
      <c r="M462" s="34" t="str">
        <f t="shared" si="30"/>
        <v>e43</v>
      </c>
      <c r="N462" s="34" t="s">
        <v>14</v>
      </c>
    </row>
    <row r="463" spans="1:14" x14ac:dyDescent="0.25">
      <c r="A463" s="18">
        <f t="shared" si="31"/>
        <v>458</v>
      </c>
      <c r="B463" s="18" t="s">
        <v>1556</v>
      </c>
      <c r="C463" s="19" t="s">
        <v>513</v>
      </c>
      <c r="D463" s="25" t="s">
        <v>525</v>
      </c>
      <c r="E463" s="18" t="s">
        <v>526</v>
      </c>
      <c r="F463" s="20" t="s">
        <v>1589</v>
      </c>
      <c r="G463" s="21">
        <v>135</v>
      </c>
      <c r="H463" s="22">
        <v>44162</v>
      </c>
      <c r="I463" s="35" t="e">
        <f>CONCATENATE(#REF!,MID(E463,10,4))</f>
        <v>#REF!</v>
      </c>
      <c r="J463" s="35">
        <v>0.60000000000002274</v>
      </c>
      <c r="K463" s="35">
        <f t="shared" si="28"/>
        <v>134.39999999999998</v>
      </c>
      <c r="L463" s="23" t="str">
        <f t="shared" si="29"/>
        <v>PAPAGUAR</v>
      </c>
      <c r="M463" s="36" t="str">
        <f t="shared" si="30"/>
        <v>e43</v>
      </c>
      <c r="N463" s="36" t="s">
        <v>14</v>
      </c>
    </row>
    <row r="464" spans="1:14" x14ac:dyDescent="0.25">
      <c r="A464" s="18">
        <f t="shared" si="31"/>
        <v>459</v>
      </c>
      <c r="B464" s="18" t="s">
        <v>1556</v>
      </c>
      <c r="C464" s="19" t="s">
        <v>513</v>
      </c>
      <c r="D464" s="25" t="s">
        <v>525</v>
      </c>
      <c r="E464" s="18" t="s">
        <v>527</v>
      </c>
      <c r="F464" s="20" t="s">
        <v>483</v>
      </c>
      <c r="G464" s="21">
        <v>270</v>
      </c>
      <c r="H464" s="22">
        <v>44162</v>
      </c>
      <c r="I464" s="35" t="e">
        <f>CONCATENATE(#REF!,MID(E464,10,4))</f>
        <v>#REF!</v>
      </c>
      <c r="J464" s="35">
        <v>0.60000000000002274</v>
      </c>
      <c r="K464" s="35">
        <f t="shared" si="28"/>
        <v>269.39999999999998</v>
      </c>
      <c r="L464" s="23" t="str">
        <f t="shared" si="29"/>
        <v>PAPAGUAR</v>
      </c>
      <c r="M464" s="36" t="str">
        <f t="shared" si="30"/>
        <v>e46</v>
      </c>
      <c r="N464" s="36" t="s">
        <v>14</v>
      </c>
    </row>
    <row r="465" spans="1:14" x14ac:dyDescent="0.25">
      <c r="A465" s="18">
        <f t="shared" si="31"/>
        <v>460</v>
      </c>
      <c r="B465" s="18" t="s">
        <v>1556</v>
      </c>
      <c r="C465" s="19" t="s">
        <v>513</v>
      </c>
      <c r="D465" s="25" t="s">
        <v>521</v>
      </c>
      <c r="E465" s="18" t="s">
        <v>522</v>
      </c>
      <c r="F465" s="20" t="s">
        <v>1589</v>
      </c>
      <c r="G465" s="21">
        <v>135</v>
      </c>
      <c r="H465" s="22">
        <v>44162</v>
      </c>
      <c r="I465" s="35" t="e">
        <f>CONCATENATE(#REF!,MID(E465,10,4))</f>
        <v>#REF!</v>
      </c>
      <c r="J465" s="35">
        <v>0</v>
      </c>
      <c r="K465" s="35">
        <f t="shared" si="28"/>
        <v>135</v>
      </c>
      <c r="L465" s="23" t="str">
        <f t="shared" si="29"/>
        <v>PAPAGUAR</v>
      </c>
      <c r="M465" s="36" t="str">
        <f t="shared" si="30"/>
        <v>e43</v>
      </c>
      <c r="N465" s="36" t="s">
        <v>14</v>
      </c>
    </row>
    <row r="466" spans="1:14" x14ac:dyDescent="0.25">
      <c r="A466" s="18">
        <f t="shared" si="31"/>
        <v>461</v>
      </c>
      <c r="B466" s="18" t="s">
        <v>1556</v>
      </c>
      <c r="C466" s="19" t="s">
        <v>513</v>
      </c>
      <c r="D466" s="25" t="s">
        <v>521</v>
      </c>
      <c r="E466" s="18" t="s">
        <v>523</v>
      </c>
      <c r="F466" s="20" t="s">
        <v>483</v>
      </c>
      <c r="G466" s="21">
        <v>315</v>
      </c>
      <c r="H466" s="22">
        <v>44162</v>
      </c>
      <c r="I466" s="35" t="e">
        <f>CONCATENATE(#REF!,MID(E466,10,4))</f>
        <v>#REF!</v>
      </c>
      <c r="J466" s="35">
        <v>0</v>
      </c>
      <c r="K466" s="35">
        <f t="shared" si="28"/>
        <v>315</v>
      </c>
      <c r="L466" s="23" t="str">
        <f t="shared" si="29"/>
        <v>PAPAGUAR</v>
      </c>
      <c r="M466" s="36" t="str">
        <f t="shared" si="30"/>
        <v>e46</v>
      </c>
      <c r="N466" s="36" t="s">
        <v>14</v>
      </c>
    </row>
    <row r="467" spans="1:14" x14ac:dyDescent="0.25">
      <c r="A467" s="18">
        <f t="shared" si="31"/>
        <v>462</v>
      </c>
      <c r="B467" s="18" t="s">
        <v>1556</v>
      </c>
      <c r="C467" s="19" t="s">
        <v>513</v>
      </c>
      <c r="D467" s="25" t="s">
        <v>521</v>
      </c>
      <c r="E467" s="18" t="s">
        <v>545</v>
      </c>
      <c r="F467" s="20" t="s">
        <v>1590</v>
      </c>
      <c r="G467" s="21">
        <v>537.03</v>
      </c>
      <c r="H467" s="22">
        <v>44162</v>
      </c>
      <c r="I467" s="35" t="e">
        <f>CONCATENATE(#REF!,MID(E467,10,4))</f>
        <v>#REF!</v>
      </c>
      <c r="J467" s="35">
        <v>0</v>
      </c>
      <c r="K467" s="35">
        <f t="shared" si="28"/>
        <v>537.03</v>
      </c>
      <c r="L467" s="23" t="str">
        <f t="shared" si="29"/>
        <v>PAPAGUAR</v>
      </c>
      <c r="M467" s="36" t="str">
        <f t="shared" si="30"/>
        <v>e49</v>
      </c>
      <c r="N467" s="36" t="s">
        <v>14</v>
      </c>
    </row>
    <row r="468" spans="1:14" x14ac:dyDescent="0.25">
      <c r="A468" s="12">
        <f t="shared" si="31"/>
        <v>463</v>
      </c>
      <c r="B468" s="12" t="s">
        <v>1556</v>
      </c>
      <c r="C468" s="13" t="s">
        <v>513</v>
      </c>
      <c r="D468" s="24" t="s">
        <v>519</v>
      </c>
      <c r="E468" s="12" t="s">
        <v>520</v>
      </c>
      <c r="F468" s="14" t="s">
        <v>483</v>
      </c>
      <c r="G468" s="15">
        <v>1497.01</v>
      </c>
      <c r="H468" s="16">
        <v>44162</v>
      </c>
      <c r="I468" s="33" t="e">
        <f>CONCATENATE(#REF!,MID(E468,10,4))</f>
        <v>#REF!</v>
      </c>
      <c r="J468" s="33">
        <v>0.59999999999990905</v>
      </c>
      <c r="K468" s="33">
        <f t="shared" si="28"/>
        <v>1496.41</v>
      </c>
      <c r="L468" s="17" t="str">
        <f t="shared" si="29"/>
        <v>PAPAGUAR</v>
      </c>
      <c r="M468" s="34" t="str">
        <f t="shared" si="30"/>
        <v>e46</v>
      </c>
      <c r="N468" s="34" t="s">
        <v>14</v>
      </c>
    </row>
    <row r="469" spans="1:14" x14ac:dyDescent="0.25">
      <c r="A469" s="18">
        <f t="shared" si="31"/>
        <v>464</v>
      </c>
      <c r="B469" s="18" t="s">
        <v>1556</v>
      </c>
      <c r="C469" s="19" t="s">
        <v>513</v>
      </c>
      <c r="D469" s="25" t="s">
        <v>528</v>
      </c>
      <c r="E469" s="18" t="s">
        <v>529</v>
      </c>
      <c r="F469" s="20" t="s">
        <v>1589</v>
      </c>
      <c r="G469" s="21">
        <v>717.87</v>
      </c>
      <c r="H469" s="22">
        <v>44162</v>
      </c>
      <c r="I469" s="35" t="e">
        <f>CONCATENATE(#REF!,MID(E469,10,4))</f>
        <v>#REF!</v>
      </c>
      <c r="J469" s="35">
        <v>0.59999999999990905</v>
      </c>
      <c r="K469" s="35">
        <f t="shared" si="28"/>
        <v>717.2700000000001</v>
      </c>
      <c r="L469" s="23" t="str">
        <f t="shared" si="29"/>
        <v>PAPAGUAR</v>
      </c>
      <c r="M469" s="36" t="str">
        <f t="shared" si="30"/>
        <v>e43</v>
      </c>
      <c r="N469" s="36" t="s">
        <v>14</v>
      </c>
    </row>
    <row r="470" spans="1:14" x14ac:dyDescent="0.25">
      <c r="A470" s="18">
        <f t="shared" si="31"/>
        <v>465</v>
      </c>
      <c r="B470" s="18" t="s">
        <v>1556</v>
      </c>
      <c r="C470" s="19" t="s">
        <v>513</v>
      </c>
      <c r="D470" s="25" t="s">
        <v>528</v>
      </c>
      <c r="E470" s="18" t="s">
        <v>530</v>
      </c>
      <c r="F470" s="20" t="s">
        <v>483</v>
      </c>
      <c r="G470" s="21">
        <v>1393.34</v>
      </c>
      <c r="H470" s="22">
        <v>44162</v>
      </c>
      <c r="I470" s="35" t="e">
        <f>CONCATENATE(#REF!,MID(E470,10,4))</f>
        <v>#REF!</v>
      </c>
      <c r="J470" s="35">
        <v>0.59999999999990905</v>
      </c>
      <c r="K470" s="35">
        <f t="shared" si="28"/>
        <v>1392.74</v>
      </c>
      <c r="L470" s="23" t="str">
        <f t="shared" si="29"/>
        <v>PAPAGUAR</v>
      </c>
      <c r="M470" s="36" t="str">
        <f t="shared" si="30"/>
        <v>e46</v>
      </c>
      <c r="N470" s="36" t="s">
        <v>14</v>
      </c>
    </row>
    <row r="471" spans="1:14" x14ac:dyDescent="0.25">
      <c r="A471" s="18">
        <f t="shared" si="31"/>
        <v>466</v>
      </c>
      <c r="B471" s="18" t="s">
        <v>1556</v>
      </c>
      <c r="C471" s="19" t="s">
        <v>513</v>
      </c>
      <c r="D471" s="25" t="s">
        <v>531</v>
      </c>
      <c r="E471" s="18" t="s">
        <v>532</v>
      </c>
      <c r="F471" s="20" t="s">
        <v>1589</v>
      </c>
      <c r="G471" s="21">
        <v>135</v>
      </c>
      <c r="H471" s="22">
        <v>44162</v>
      </c>
      <c r="I471" s="35" t="e">
        <f>CONCATENATE(#REF!,MID(E471,10,4))</f>
        <v>#REF!</v>
      </c>
      <c r="J471" s="35">
        <v>0.60000000000002274</v>
      </c>
      <c r="K471" s="35">
        <f t="shared" si="28"/>
        <v>134.39999999999998</v>
      </c>
      <c r="L471" s="23" t="str">
        <f t="shared" si="29"/>
        <v>PAPAGUAR</v>
      </c>
      <c r="M471" s="36" t="str">
        <f t="shared" si="30"/>
        <v>e43</v>
      </c>
      <c r="N471" s="36" t="s">
        <v>14</v>
      </c>
    </row>
    <row r="472" spans="1:14" x14ac:dyDescent="0.25">
      <c r="A472" s="18">
        <f t="shared" si="31"/>
        <v>467</v>
      </c>
      <c r="B472" s="18" t="s">
        <v>1556</v>
      </c>
      <c r="C472" s="19" t="s">
        <v>513</v>
      </c>
      <c r="D472" s="25" t="s">
        <v>531</v>
      </c>
      <c r="E472" s="18" t="s">
        <v>533</v>
      </c>
      <c r="F472" s="20" t="s">
        <v>483</v>
      </c>
      <c r="G472" s="21">
        <v>270</v>
      </c>
      <c r="H472" s="22">
        <v>44162</v>
      </c>
      <c r="I472" s="35" t="e">
        <f>CONCATENATE(#REF!,MID(E472,10,4))</f>
        <v>#REF!</v>
      </c>
      <c r="J472" s="35">
        <v>0.60000000000002274</v>
      </c>
      <c r="K472" s="35">
        <f t="shared" si="28"/>
        <v>269.39999999999998</v>
      </c>
      <c r="L472" s="23" t="str">
        <f t="shared" si="29"/>
        <v>PAPAGUAR</v>
      </c>
      <c r="M472" s="36" t="str">
        <f t="shared" si="30"/>
        <v>e46</v>
      </c>
      <c r="N472" s="36" t="s">
        <v>14</v>
      </c>
    </row>
    <row r="473" spans="1:14" x14ac:dyDescent="0.25">
      <c r="A473" s="18">
        <f t="shared" si="31"/>
        <v>468</v>
      </c>
      <c r="B473" s="18" t="s">
        <v>1556</v>
      </c>
      <c r="C473" s="19" t="s">
        <v>513</v>
      </c>
      <c r="D473" s="25" t="s">
        <v>516</v>
      </c>
      <c r="E473" s="18" t="s">
        <v>517</v>
      </c>
      <c r="F473" s="20" t="s">
        <v>1589</v>
      </c>
      <c r="G473" s="21">
        <v>794.48</v>
      </c>
      <c r="H473" s="22">
        <v>44162</v>
      </c>
      <c r="I473" s="35" t="e">
        <f>CONCATENATE(#REF!,MID(E473,10,4))</f>
        <v>#REF!</v>
      </c>
      <c r="J473" s="35">
        <v>0.59999999999990905</v>
      </c>
      <c r="K473" s="35">
        <f t="shared" si="28"/>
        <v>793.88000000000011</v>
      </c>
      <c r="L473" s="23" t="str">
        <f t="shared" si="29"/>
        <v>PAPAGUAR</v>
      </c>
      <c r="M473" s="36" t="str">
        <f t="shared" si="30"/>
        <v>e43</v>
      </c>
      <c r="N473" s="36" t="s">
        <v>14</v>
      </c>
    </row>
    <row r="474" spans="1:14" x14ac:dyDescent="0.25">
      <c r="A474" s="18">
        <f t="shared" si="31"/>
        <v>469</v>
      </c>
      <c r="B474" s="18" t="s">
        <v>1556</v>
      </c>
      <c r="C474" s="19" t="s">
        <v>513</v>
      </c>
      <c r="D474" s="25" t="s">
        <v>516</v>
      </c>
      <c r="E474" s="18" t="s">
        <v>518</v>
      </c>
      <c r="F474" s="20" t="s">
        <v>483</v>
      </c>
      <c r="G474" s="21">
        <v>1768.44</v>
      </c>
      <c r="H474" s="22">
        <v>44162</v>
      </c>
      <c r="I474" s="35" t="e">
        <f>CONCATENATE(#REF!,MID(E474,10,4))</f>
        <v>#REF!</v>
      </c>
      <c r="J474" s="35">
        <v>0.59999999999990905</v>
      </c>
      <c r="K474" s="35">
        <f t="shared" si="28"/>
        <v>1767.8400000000001</v>
      </c>
      <c r="L474" s="23" t="str">
        <f t="shared" si="29"/>
        <v>PAPAGUAR</v>
      </c>
      <c r="M474" s="36" t="str">
        <f t="shared" si="30"/>
        <v>e46</v>
      </c>
      <c r="N474" s="36" t="s">
        <v>14</v>
      </c>
    </row>
    <row r="475" spans="1:14" x14ac:dyDescent="0.25">
      <c r="A475" s="18">
        <f t="shared" si="31"/>
        <v>470</v>
      </c>
      <c r="B475" s="18" t="s">
        <v>1556</v>
      </c>
      <c r="C475" s="19" t="s">
        <v>513</v>
      </c>
      <c r="D475" s="25" t="s">
        <v>534</v>
      </c>
      <c r="E475" s="18" t="s">
        <v>535</v>
      </c>
      <c r="F475" s="20" t="s">
        <v>1589</v>
      </c>
      <c r="G475" s="21">
        <v>994.67</v>
      </c>
      <c r="H475" s="22">
        <v>44162</v>
      </c>
      <c r="I475" s="35" t="e">
        <f>CONCATENATE(#REF!,MID(E475,10,4))</f>
        <v>#REF!</v>
      </c>
      <c r="J475" s="35">
        <v>0</v>
      </c>
      <c r="K475" s="35">
        <f t="shared" si="28"/>
        <v>994.67</v>
      </c>
      <c r="L475" s="23" t="str">
        <f t="shared" si="29"/>
        <v>PAPAGUAR</v>
      </c>
      <c r="M475" s="36" t="str">
        <f t="shared" si="30"/>
        <v>e43</v>
      </c>
      <c r="N475" s="36" t="s">
        <v>14</v>
      </c>
    </row>
    <row r="476" spans="1:14" x14ac:dyDescent="0.25">
      <c r="A476" s="18">
        <f t="shared" si="31"/>
        <v>471</v>
      </c>
      <c r="B476" s="18" t="s">
        <v>1556</v>
      </c>
      <c r="C476" s="19" t="s">
        <v>513</v>
      </c>
      <c r="D476" s="25" t="s">
        <v>534</v>
      </c>
      <c r="E476" s="18" t="s">
        <v>536</v>
      </c>
      <c r="F476" s="20" t="s">
        <v>483</v>
      </c>
      <c r="G476" s="21">
        <v>491.81</v>
      </c>
      <c r="H476" s="22">
        <v>44162</v>
      </c>
      <c r="I476" s="35" t="e">
        <f>CONCATENATE(#REF!,MID(E476,10,4))</f>
        <v>#REF!</v>
      </c>
      <c r="J476" s="35">
        <v>0</v>
      </c>
      <c r="K476" s="35">
        <f t="shared" si="28"/>
        <v>491.81</v>
      </c>
      <c r="L476" s="23" t="str">
        <f t="shared" si="29"/>
        <v>PAPAGUAR</v>
      </c>
      <c r="M476" s="36" t="str">
        <f t="shared" si="30"/>
        <v>e46</v>
      </c>
      <c r="N476" s="36" t="s">
        <v>14</v>
      </c>
    </row>
    <row r="477" spans="1:14" x14ac:dyDescent="0.25">
      <c r="A477" s="12">
        <f t="shared" si="31"/>
        <v>472</v>
      </c>
      <c r="B477" s="12" t="s">
        <v>1556</v>
      </c>
      <c r="C477" s="13" t="s">
        <v>513</v>
      </c>
      <c r="D477" s="24" t="s">
        <v>537</v>
      </c>
      <c r="E477" s="12" t="s">
        <v>538</v>
      </c>
      <c r="F477" s="14" t="s">
        <v>422</v>
      </c>
      <c r="G477" s="15">
        <v>512.6</v>
      </c>
      <c r="H477" s="16">
        <v>44162</v>
      </c>
      <c r="I477" s="33" t="e">
        <f>CONCATENATE(#REF!,MID(E477,10,4))</f>
        <v>#REF!</v>
      </c>
      <c r="J477" s="33">
        <v>0.59999999999990905</v>
      </c>
      <c r="K477" s="33">
        <f t="shared" si="28"/>
        <v>512.00000000000011</v>
      </c>
      <c r="L477" s="17" t="str">
        <f t="shared" si="29"/>
        <v>PAPAGUAR</v>
      </c>
      <c r="M477" s="34" t="str">
        <f t="shared" si="30"/>
        <v>e54</v>
      </c>
      <c r="N477" s="34" t="s">
        <v>18</v>
      </c>
    </row>
    <row r="478" spans="1:14" x14ac:dyDescent="0.25">
      <c r="A478" s="12">
        <f t="shared" si="31"/>
        <v>473</v>
      </c>
      <c r="B478" s="12" t="s">
        <v>1556</v>
      </c>
      <c r="C478" s="13" t="s">
        <v>513</v>
      </c>
      <c r="D478" s="24" t="s">
        <v>541</v>
      </c>
      <c r="E478" s="12" t="s">
        <v>542</v>
      </c>
      <c r="F478" s="14" t="s">
        <v>1590</v>
      </c>
      <c r="G478" s="15">
        <v>3493.77</v>
      </c>
      <c r="H478" s="16">
        <v>44162</v>
      </c>
      <c r="I478" s="33" t="e">
        <f>CONCATENATE(#REF!,MID(E478,10,4))</f>
        <v>#REF!</v>
      </c>
      <c r="J478" s="33">
        <v>0.6000000000003638</v>
      </c>
      <c r="K478" s="33">
        <f t="shared" si="28"/>
        <v>3493.1699999999996</v>
      </c>
      <c r="L478" s="17" t="str">
        <f t="shared" si="29"/>
        <v>PAPAGUAR</v>
      </c>
      <c r="M478" s="34" t="str">
        <f t="shared" si="30"/>
        <v>e49</v>
      </c>
      <c r="N478" s="34" t="s">
        <v>14</v>
      </c>
    </row>
    <row r="479" spans="1:14" x14ac:dyDescent="0.25">
      <c r="A479" s="12">
        <f t="shared" si="31"/>
        <v>474</v>
      </c>
      <c r="B479" s="12" t="s">
        <v>1556</v>
      </c>
      <c r="C479" s="13" t="s">
        <v>513</v>
      </c>
      <c r="D479" s="24" t="s">
        <v>543</v>
      </c>
      <c r="E479" s="12" t="s">
        <v>544</v>
      </c>
      <c r="F479" s="14" t="s">
        <v>424</v>
      </c>
      <c r="G479" s="15">
        <v>250</v>
      </c>
      <c r="H479" s="16">
        <v>44162</v>
      </c>
      <c r="I479" s="33" t="e">
        <f>CONCATENATE(#REF!,MID(E479,10,4))</f>
        <v>#REF!</v>
      </c>
      <c r="J479" s="33">
        <v>0</v>
      </c>
      <c r="K479" s="33">
        <f t="shared" si="28"/>
        <v>250</v>
      </c>
      <c r="L479" s="17" t="str">
        <f t="shared" si="29"/>
        <v>PAPAGUAR</v>
      </c>
      <c r="M479" s="34" t="str">
        <f t="shared" si="30"/>
        <v>e65</v>
      </c>
      <c r="N479" s="34" t="s">
        <v>18</v>
      </c>
    </row>
    <row r="480" spans="1:14" x14ac:dyDescent="0.25">
      <c r="A480" s="12">
        <f t="shared" si="31"/>
        <v>475</v>
      </c>
      <c r="B480" s="12" t="s">
        <v>1556</v>
      </c>
      <c r="C480" s="13" t="s">
        <v>513</v>
      </c>
      <c r="D480" s="24" t="s">
        <v>514</v>
      </c>
      <c r="E480" s="12" t="s">
        <v>515</v>
      </c>
      <c r="F480" s="14" t="s">
        <v>484</v>
      </c>
      <c r="G480" s="15">
        <v>8065.52</v>
      </c>
      <c r="H480" s="16">
        <v>44162</v>
      </c>
      <c r="I480" s="33" t="e">
        <f>CONCATENATE(#REF!,MID(E480,10,4))</f>
        <v>#REF!</v>
      </c>
      <c r="J480" s="33">
        <v>0</v>
      </c>
      <c r="K480" s="33">
        <f t="shared" si="28"/>
        <v>8065.52</v>
      </c>
      <c r="L480" s="17" t="str">
        <f t="shared" si="29"/>
        <v>PAPAGUAR</v>
      </c>
      <c r="M480" s="34" t="str">
        <f t="shared" si="30"/>
        <v>e42</v>
      </c>
      <c r="N480" s="34" t="s">
        <v>18</v>
      </c>
    </row>
    <row r="481" spans="1:14" x14ac:dyDescent="0.25">
      <c r="A481" s="12">
        <f t="shared" si="31"/>
        <v>476</v>
      </c>
      <c r="B481" s="12" t="s">
        <v>1556</v>
      </c>
      <c r="C481" s="13" t="s">
        <v>513</v>
      </c>
      <c r="D481" s="24" t="s">
        <v>546</v>
      </c>
      <c r="E481" s="12" t="s">
        <v>547</v>
      </c>
      <c r="F481" s="14" t="s">
        <v>1590</v>
      </c>
      <c r="G481" s="15">
        <v>7800.84</v>
      </c>
      <c r="H481" s="16">
        <v>44162</v>
      </c>
      <c r="I481" s="33" t="e">
        <f>CONCATENATE(#REF!,MID(E481,10,4))</f>
        <v>#REF!</v>
      </c>
      <c r="J481" s="33">
        <v>0</v>
      </c>
      <c r="K481" s="33">
        <f t="shared" si="28"/>
        <v>7800.84</v>
      </c>
      <c r="L481" s="17" t="str">
        <f t="shared" si="29"/>
        <v>PAPAGUAR</v>
      </c>
      <c r="M481" s="34" t="str">
        <f t="shared" si="30"/>
        <v>e49</v>
      </c>
      <c r="N481" s="34" t="s">
        <v>14</v>
      </c>
    </row>
    <row r="482" spans="1:14" x14ac:dyDescent="0.25">
      <c r="A482" s="12">
        <f t="shared" si="31"/>
        <v>477</v>
      </c>
      <c r="B482" s="12" t="s">
        <v>1556</v>
      </c>
      <c r="C482" s="13" t="s">
        <v>513</v>
      </c>
      <c r="D482" s="24" t="s">
        <v>539</v>
      </c>
      <c r="E482" s="12" t="s">
        <v>540</v>
      </c>
      <c r="F482" s="14" t="s">
        <v>424</v>
      </c>
      <c r="G482" s="15">
        <v>195</v>
      </c>
      <c r="H482" s="16">
        <v>44162</v>
      </c>
      <c r="I482" s="33" t="e">
        <f>CONCATENATE(#REF!,MID(E482,10,4))</f>
        <v>#REF!</v>
      </c>
      <c r="J482" s="33">
        <v>0</v>
      </c>
      <c r="K482" s="33">
        <f t="shared" si="28"/>
        <v>195</v>
      </c>
      <c r="L482" s="17" t="str">
        <f t="shared" si="29"/>
        <v>PAPAGUAR</v>
      </c>
      <c r="M482" s="34" t="str">
        <f t="shared" si="30"/>
        <v>e65</v>
      </c>
      <c r="N482" s="34" t="s">
        <v>18</v>
      </c>
    </row>
    <row r="483" spans="1:14" x14ac:dyDescent="0.25">
      <c r="A483" s="12">
        <f t="shared" si="31"/>
        <v>478</v>
      </c>
      <c r="B483" s="12" t="s">
        <v>1557</v>
      </c>
      <c r="C483" s="13" t="s">
        <v>556</v>
      </c>
      <c r="D483" s="24" t="s">
        <v>557</v>
      </c>
      <c r="E483" s="12" t="s">
        <v>558</v>
      </c>
      <c r="F483" s="14" t="s">
        <v>483</v>
      </c>
      <c r="G483" s="15">
        <v>299.25</v>
      </c>
      <c r="H483" s="16">
        <v>44315</v>
      </c>
      <c r="I483" s="33" t="e">
        <f>CONCATENATE(#REF!,MID(E483,10,4))</f>
        <v>#REF!</v>
      </c>
      <c r="J483" s="33">
        <v>0</v>
      </c>
      <c r="K483" s="33">
        <f t="shared" si="28"/>
        <v>299.25</v>
      </c>
      <c r="L483" s="17" t="str">
        <f t="shared" si="29"/>
        <v>PAPAGUAR</v>
      </c>
      <c r="M483" s="34" t="str">
        <f t="shared" si="30"/>
        <v>e46</v>
      </c>
      <c r="N483" s="34" t="s">
        <v>14</v>
      </c>
    </row>
    <row r="484" spans="1:14" x14ac:dyDescent="0.25">
      <c r="A484" s="12">
        <f t="shared" si="31"/>
        <v>479</v>
      </c>
      <c r="B484" s="12" t="s">
        <v>1558</v>
      </c>
      <c r="C484" s="13" t="s">
        <v>242</v>
      </c>
      <c r="D484" s="24" t="s">
        <v>243</v>
      </c>
      <c r="E484" s="12" t="s">
        <v>244</v>
      </c>
      <c r="F484" s="14" t="s">
        <v>24</v>
      </c>
      <c r="G484" s="15">
        <v>287.3</v>
      </c>
      <c r="H484" s="16">
        <v>43252</v>
      </c>
      <c r="I484" s="33" t="e">
        <f>CONCATENATE(#REF!,MID(E484,10,4))</f>
        <v>#REF!</v>
      </c>
      <c r="J484" s="33">
        <v>0.30000000000001137</v>
      </c>
      <c r="K484" s="33">
        <f t="shared" si="28"/>
        <v>287</v>
      </c>
      <c r="L484" s="17" t="str">
        <f t="shared" si="29"/>
        <v>PAPAGUAR</v>
      </c>
      <c r="M484" s="34" t="str">
        <f t="shared" si="30"/>
        <v>e46</v>
      </c>
      <c r="N484" s="34" t="s">
        <v>14</v>
      </c>
    </row>
    <row r="485" spans="1:14" x14ac:dyDescent="0.25">
      <c r="A485" s="26">
        <f t="shared" si="31"/>
        <v>480</v>
      </c>
      <c r="B485" s="26" t="s">
        <v>1559</v>
      </c>
      <c r="C485" s="27" t="s">
        <v>309</v>
      </c>
      <c r="D485" s="27" t="s">
        <v>1591</v>
      </c>
      <c r="E485" s="26" t="s">
        <v>311</v>
      </c>
      <c r="F485" s="14" t="s">
        <v>1108</v>
      </c>
      <c r="G485" s="15">
        <v>1366.51</v>
      </c>
      <c r="H485" s="16">
        <v>45477</v>
      </c>
      <c r="I485" s="33" t="s">
        <v>1184</v>
      </c>
      <c r="J485" s="33">
        <v>0</v>
      </c>
      <c r="K485" s="33">
        <f t="shared" si="28"/>
        <v>1366.51</v>
      </c>
      <c r="L485" s="29" t="str">
        <f t="shared" si="29"/>
        <v>PAPAGUAR</v>
      </c>
      <c r="M485" s="34" t="str">
        <f t="shared" si="30"/>
        <v>e56</v>
      </c>
      <c r="N485" s="37" t="s">
        <v>15</v>
      </c>
    </row>
    <row r="486" spans="1:14" x14ac:dyDescent="0.25">
      <c r="A486" s="26">
        <f t="shared" si="31"/>
        <v>481</v>
      </c>
      <c r="B486" s="26" t="s">
        <v>1559</v>
      </c>
      <c r="C486" s="27" t="s">
        <v>309</v>
      </c>
      <c r="D486" s="27" t="s">
        <v>1592</v>
      </c>
      <c r="E486" s="26" t="s">
        <v>310</v>
      </c>
      <c r="F486" s="14" t="s">
        <v>1108</v>
      </c>
      <c r="G486" s="15">
        <v>1366.51</v>
      </c>
      <c r="H486" s="16">
        <v>45477</v>
      </c>
      <c r="I486" s="33" t="s">
        <v>1185</v>
      </c>
      <c r="J486" s="33">
        <v>0</v>
      </c>
      <c r="K486" s="33">
        <f t="shared" si="28"/>
        <v>1366.51</v>
      </c>
      <c r="L486" s="29" t="str">
        <f t="shared" si="29"/>
        <v>PAPAGUAR</v>
      </c>
      <c r="M486" s="34" t="str">
        <f t="shared" si="30"/>
        <v>e56</v>
      </c>
      <c r="N486" s="37" t="s">
        <v>15</v>
      </c>
    </row>
    <row r="487" spans="1:14" x14ac:dyDescent="0.25">
      <c r="A487" s="18">
        <f t="shared" si="31"/>
        <v>482</v>
      </c>
      <c r="B487" s="18" t="s">
        <v>1559</v>
      </c>
      <c r="C487" s="19" t="s">
        <v>309</v>
      </c>
      <c r="D487" s="31" t="s">
        <v>1608</v>
      </c>
      <c r="E487" s="18" t="s">
        <v>304</v>
      </c>
      <c r="F487" s="20" t="s">
        <v>23</v>
      </c>
      <c r="G487" s="21">
        <v>95</v>
      </c>
      <c r="H487" s="22">
        <v>43282</v>
      </c>
      <c r="I487" s="35" t="e">
        <f>CONCATENATE(#REF!,MID(E487,10,4))</f>
        <v>#REF!</v>
      </c>
      <c r="J487" s="35">
        <v>0.29999999999999716</v>
      </c>
      <c r="K487" s="35">
        <f t="shared" si="28"/>
        <v>94.7</v>
      </c>
      <c r="L487" s="23" t="str">
        <f t="shared" si="29"/>
        <v>PAPAGUAR</v>
      </c>
      <c r="M487" s="36" t="str">
        <f t="shared" si="30"/>
        <v>e43</v>
      </c>
      <c r="N487" s="36" t="s">
        <v>14</v>
      </c>
    </row>
    <row r="488" spans="1:14" x14ac:dyDescent="0.25">
      <c r="A488" s="18">
        <f t="shared" si="31"/>
        <v>483</v>
      </c>
      <c r="B488" s="18" t="s">
        <v>1559</v>
      </c>
      <c r="C488" s="19" t="s">
        <v>309</v>
      </c>
      <c r="D488" s="25" t="s">
        <v>1606</v>
      </c>
      <c r="E488" s="18" t="s">
        <v>305</v>
      </c>
      <c r="F488" s="20" t="s">
        <v>23</v>
      </c>
      <c r="G488" s="21">
        <v>95</v>
      </c>
      <c r="H488" s="22">
        <v>43282</v>
      </c>
      <c r="I488" s="35" t="e">
        <f>CONCATENATE(#REF!,MID(E488,10,4))</f>
        <v>#REF!</v>
      </c>
      <c r="J488" s="35">
        <v>0.29999999999999716</v>
      </c>
      <c r="K488" s="35">
        <f t="shared" si="28"/>
        <v>94.7</v>
      </c>
      <c r="L488" s="23" t="str">
        <f t="shared" si="29"/>
        <v>PAPAGUAR</v>
      </c>
      <c r="M488" s="36" t="str">
        <f t="shared" si="30"/>
        <v>e43</v>
      </c>
      <c r="N488" s="36" t="s">
        <v>14</v>
      </c>
    </row>
    <row r="489" spans="1:14" x14ac:dyDescent="0.25">
      <c r="A489" s="18">
        <f t="shared" si="31"/>
        <v>484</v>
      </c>
      <c r="B489" s="18" t="s">
        <v>1559</v>
      </c>
      <c r="C489" s="19" t="s">
        <v>309</v>
      </c>
      <c r="D489" s="25" t="s">
        <v>1604</v>
      </c>
      <c r="E489" s="18" t="s">
        <v>306</v>
      </c>
      <c r="F489" s="20" t="s">
        <v>23</v>
      </c>
      <c r="G489" s="21">
        <v>311.74</v>
      </c>
      <c r="H489" s="22">
        <v>43282</v>
      </c>
      <c r="I489" s="35" t="e">
        <f>CONCATENATE(#REF!,MID(E489,10,4))</f>
        <v>#REF!</v>
      </c>
      <c r="J489" s="35">
        <v>0.30000000000001137</v>
      </c>
      <c r="K489" s="35">
        <f t="shared" si="28"/>
        <v>311.44</v>
      </c>
      <c r="L489" s="23" t="str">
        <f t="shared" si="29"/>
        <v>PAPAGUAR</v>
      </c>
      <c r="M489" s="36" t="str">
        <f t="shared" si="30"/>
        <v>e43</v>
      </c>
      <c r="N489" s="36" t="s">
        <v>14</v>
      </c>
    </row>
    <row r="490" spans="1:14" x14ac:dyDescent="0.25">
      <c r="A490" s="18">
        <f t="shared" si="31"/>
        <v>485</v>
      </c>
      <c r="B490" s="18" t="s">
        <v>1559</v>
      </c>
      <c r="C490" s="19" t="s">
        <v>309</v>
      </c>
      <c r="D490" s="19" t="s">
        <v>1600</v>
      </c>
      <c r="E490" s="18" t="s">
        <v>307</v>
      </c>
      <c r="F490" s="20" t="s">
        <v>23</v>
      </c>
      <c r="G490" s="21">
        <v>95</v>
      </c>
      <c r="H490" s="22">
        <v>43282</v>
      </c>
      <c r="I490" s="35" t="e">
        <f>CONCATENATE(#REF!,MID(E490,10,4))</f>
        <v>#REF!</v>
      </c>
      <c r="J490" s="35">
        <v>0.29999999999999716</v>
      </c>
      <c r="K490" s="35">
        <f t="shared" si="28"/>
        <v>94.7</v>
      </c>
      <c r="L490" s="23" t="str">
        <f t="shared" si="29"/>
        <v>PAPAGUAR</v>
      </c>
      <c r="M490" s="36" t="str">
        <f t="shared" si="30"/>
        <v>e43</v>
      </c>
      <c r="N490" s="36" t="s">
        <v>14</v>
      </c>
    </row>
    <row r="491" spans="1:14" x14ac:dyDescent="0.25">
      <c r="A491" s="18">
        <f t="shared" si="31"/>
        <v>486</v>
      </c>
      <c r="B491" s="18" t="s">
        <v>1559</v>
      </c>
      <c r="C491" s="19" t="s">
        <v>309</v>
      </c>
      <c r="D491" s="19" t="s">
        <v>1170</v>
      </c>
      <c r="E491" s="18" t="s">
        <v>411</v>
      </c>
      <c r="F491" s="20" t="s">
        <v>1105</v>
      </c>
      <c r="G491" s="21">
        <v>1438.43</v>
      </c>
      <c r="H491" s="22">
        <v>45477</v>
      </c>
      <c r="I491" s="35" t="s">
        <v>1171</v>
      </c>
      <c r="J491" s="35">
        <v>0.29999999999995453</v>
      </c>
      <c r="K491" s="35">
        <f t="shared" si="28"/>
        <v>1438.13</v>
      </c>
      <c r="L491" s="23" t="str">
        <f t="shared" si="29"/>
        <v>PAPAGUAR</v>
      </c>
      <c r="M491" s="36" t="str">
        <f t="shared" si="30"/>
        <v>e49</v>
      </c>
      <c r="N491" s="36" t="s">
        <v>14</v>
      </c>
    </row>
    <row r="492" spans="1:14" x14ac:dyDescent="0.25">
      <c r="A492" s="18">
        <f t="shared" si="31"/>
        <v>487</v>
      </c>
      <c r="B492" s="18" t="s">
        <v>1559</v>
      </c>
      <c r="C492" s="19" t="s">
        <v>309</v>
      </c>
      <c r="D492" s="19" t="s">
        <v>1170</v>
      </c>
      <c r="E492" s="18" t="s">
        <v>411</v>
      </c>
      <c r="F492" s="20" t="s">
        <v>1105</v>
      </c>
      <c r="G492" s="21">
        <v>586.02</v>
      </c>
      <c r="H492" s="22">
        <v>45653</v>
      </c>
      <c r="I492" s="35" t="s">
        <v>1363</v>
      </c>
      <c r="J492" s="35">
        <v>0.29999999999995453</v>
      </c>
      <c r="K492" s="35">
        <f t="shared" si="28"/>
        <v>585.72</v>
      </c>
      <c r="L492" s="23" t="str">
        <f t="shared" si="29"/>
        <v>PAPAGUAR</v>
      </c>
      <c r="M492" s="36" t="str">
        <f t="shared" si="30"/>
        <v>e49</v>
      </c>
      <c r="N492" s="36" t="s">
        <v>14</v>
      </c>
    </row>
    <row r="493" spans="1:14" x14ac:dyDescent="0.25">
      <c r="A493" s="18">
        <f t="shared" si="31"/>
        <v>488</v>
      </c>
      <c r="B493" s="18" t="s">
        <v>1559</v>
      </c>
      <c r="C493" s="19" t="s">
        <v>309</v>
      </c>
      <c r="D493" s="19" t="s">
        <v>1170</v>
      </c>
      <c r="E493" s="18" t="s">
        <v>411</v>
      </c>
      <c r="F493" s="20" t="s">
        <v>1105</v>
      </c>
      <c r="G493" s="21">
        <v>1331.87</v>
      </c>
      <c r="H493" s="22">
        <v>45868</v>
      </c>
      <c r="I493" s="35" t="s">
        <v>1422</v>
      </c>
      <c r="J493" s="35">
        <v>0.29999999999995453</v>
      </c>
      <c r="K493" s="35">
        <f t="shared" si="28"/>
        <v>1331.57</v>
      </c>
      <c r="L493" s="23" t="str">
        <f t="shared" si="29"/>
        <v>PAPAGUAR</v>
      </c>
      <c r="M493" s="36" t="str">
        <f t="shared" si="30"/>
        <v>e49</v>
      </c>
      <c r="N493" s="36" t="s">
        <v>14</v>
      </c>
    </row>
    <row r="494" spans="1:14" x14ac:dyDescent="0.25">
      <c r="A494" s="12">
        <f t="shared" si="31"/>
        <v>489</v>
      </c>
      <c r="B494" s="12" t="s">
        <v>1559</v>
      </c>
      <c r="C494" s="13" t="s">
        <v>309</v>
      </c>
      <c r="D494" s="13" t="s">
        <v>1161</v>
      </c>
      <c r="E494" s="12" t="s">
        <v>410</v>
      </c>
      <c r="F494" s="14" t="s">
        <v>1105</v>
      </c>
      <c r="G494" s="15">
        <v>1331.87</v>
      </c>
      <c r="H494" s="16">
        <v>45868</v>
      </c>
      <c r="I494" s="33" t="s">
        <v>1416</v>
      </c>
      <c r="J494" s="33">
        <v>0.29999999999995453</v>
      </c>
      <c r="K494" s="33">
        <f t="shared" si="28"/>
        <v>1331.57</v>
      </c>
      <c r="L494" s="17" t="str">
        <f t="shared" si="29"/>
        <v>PAPAGUAR</v>
      </c>
      <c r="M494" s="34" t="str">
        <f t="shared" si="30"/>
        <v>e49</v>
      </c>
      <c r="N494" s="34" t="s">
        <v>14</v>
      </c>
    </row>
    <row r="495" spans="1:14" x14ac:dyDescent="0.25">
      <c r="A495" s="18">
        <f t="shared" si="31"/>
        <v>490</v>
      </c>
      <c r="B495" s="18" t="s">
        <v>1559</v>
      </c>
      <c r="C495" s="19" t="s">
        <v>309</v>
      </c>
      <c r="D495" s="19" t="s">
        <v>1600</v>
      </c>
      <c r="E495" s="18" t="s">
        <v>409</v>
      </c>
      <c r="F495" s="20" t="s">
        <v>25</v>
      </c>
      <c r="G495" s="21">
        <v>1118.78</v>
      </c>
      <c r="H495" s="22">
        <v>43770</v>
      </c>
      <c r="I495" s="35" t="e">
        <f>CONCATENATE(#REF!,MID(E495,10,4))</f>
        <v>#REF!</v>
      </c>
      <c r="J495" s="35">
        <v>0.59999999999990905</v>
      </c>
      <c r="K495" s="35">
        <f t="shared" si="28"/>
        <v>1118.18</v>
      </c>
      <c r="L495" s="23" t="str">
        <f t="shared" si="29"/>
        <v>PAPAGUAR</v>
      </c>
      <c r="M495" s="36" t="str">
        <f t="shared" si="30"/>
        <v>e49</v>
      </c>
      <c r="N495" s="36" t="s">
        <v>14</v>
      </c>
    </row>
    <row r="496" spans="1:14" x14ac:dyDescent="0.25">
      <c r="A496" s="18">
        <f t="shared" si="31"/>
        <v>491</v>
      </c>
      <c r="B496" s="18" t="s">
        <v>1559</v>
      </c>
      <c r="C496" s="19" t="s">
        <v>309</v>
      </c>
      <c r="D496" s="19" t="s">
        <v>1600</v>
      </c>
      <c r="E496" s="18" t="s">
        <v>409</v>
      </c>
      <c r="F496" s="20" t="s">
        <v>1105</v>
      </c>
      <c r="G496" s="21">
        <v>1438.43</v>
      </c>
      <c r="H496" s="22">
        <v>45477</v>
      </c>
      <c r="I496" s="35" t="s">
        <v>1204</v>
      </c>
      <c r="J496" s="35">
        <v>0.29999999999995453</v>
      </c>
      <c r="K496" s="35">
        <f t="shared" si="28"/>
        <v>1438.13</v>
      </c>
      <c r="L496" s="23" t="str">
        <f t="shared" si="29"/>
        <v>PAPAGUAR</v>
      </c>
      <c r="M496" s="36" t="str">
        <f t="shared" si="30"/>
        <v>e49</v>
      </c>
      <c r="N496" s="36" t="s">
        <v>14</v>
      </c>
    </row>
    <row r="497" spans="1:14" x14ac:dyDescent="0.25">
      <c r="A497" s="18">
        <f t="shared" si="31"/>
        <v>492</v>
      </c>
      <c r="B497" s="18" t="s">
        <v>1559</v>
      </c>
      <c r="C497" s="19" t="s">
        <v>309</v>
      </c>
      <c r="D497" s="19" t="s">
        <v>1600</v>
      </c>
      <c r="E497" s="18" t="s">
        <v>409</v>
      </c>
      <c r="F497" s="20" t="s">
        <v>1105</v>
      </c>
      <c r="G497" s="21">
        <v>586.02</v>
      </c>
      <c r="H497" s="22">
        <v>45653</v>
      </c>
      <c r="I497" s="35" t="s">
        <v>1391</v>
      </c>
      <c r="J497" s="35">
        <v>0.29999999999995453</v>
      </c>
      <c r="K497" s="35">
        <f t="shared" si="28"/>
        <v>585.72</v>
      </c>
      <c r="L497" s="23" t="str">
        <f t="shared" si="29"/>
        <v>PAPAGUAR</v>
      </c>
      <c r="M497" s="36" t="str">
        <f t="shared" si="30"/>
        <v>e49</v>
      </c>
      <c r="N497" s="36" t="s">
        <v>14</v>
      </c>
    </row>
    <row r="498" spans="1:14" x14ac:dyDescent="0.25">
      <c r="A498" s="18">
        <f t="shared" si="31"/>
        <v>493</v>
      </c>
      <c r="B498" s="18" t="s">
        <v>1559</v>
      </c>
      <c r="C498" s="19" t="s">
        <v>309</v>
      </c>
      <c r="D498" s="19" t="s">
        <v>1600</v>
      </c>
      <c r="E498" s="18" t="s">
        <v>409</v>
      </c>
      <c r="F498" s="20" t="s">
        <v>1105</v>
      </c>
      <c r="G498" s="21">
        <v>1331.87</v>
      </c>
      <c r="H498" s="22">
        <v>45868</v>
      </c>
      <c r="I498" s="35" t="s">
        <v>1448</v>
      </c>
      <c r="J498" s="35">
        <v>0</v>
      </c>
      <c r="K498" s="35">
        <f t="shared" si="28"/>
        <v>1331.87</v>
      </c>
      <c r="L498" s="23" t="str">
        <f t="shared" si="29"/>
        <v>PAPAGUAR</v>
      </c>
      <c r="M498" s="36" t="str">
        <f t="shared" si="30"/>
        <v>e49</v>
      </c>
      <c r="N498" s="36" t="s">
        <v>14</v>
      </c>
    </row>
    <row r="499" spans="1:14" x14ac:dyDescent="0.25">
      <c r="A499" s="18">
        <f t="shared" si="31"/>
        <v>494</v>
      </c>
      <c r="B499" s="18" t="s">
        <v>1559</v>
      </c>
      <c r="C499" s="19" t="s">
        <v>309</v>
      </c>
      <c r="D499" s="19" t="s">
        <v>1601</v>
      </c>
      <c r="E499" s="18" t="s">
        <v>408</v>
      </c>
      <c r="F499" s="20" t="s">
        <v>1105</v>
      </c>
      <c r="G499" s="21">
        <v>1438.43</v>
      </c>
      <c r="H499" s="22">
        <v>45477</v>
      </c>
      <c r="I499" s="35" t="s">
        <v>1210</v>
      </c>
      <c r="J499" s="35">
        <v>0.29999999999995453</v>
      </c>
      <c r="K499" s="35">
        <f t="shared" si="28"/>
        <v>1438.13</v>
      </c>
      <c r="L499" s="23" t="str">
        <f t="shared" si="29"/>
        <v>PAPAGUAR</v>
      </c>
      <c r="M499" s="36" t="str">
        <f t="shared" si="30"/>
        <v>e49</v>
      </c>
      <c r="N499" s="36" t="s">
        <v>14</v>
      </c>
    </row>
    <row r="500" spans="1:14" x14ac:dyDescent="0.25">
      <c r="A500" s="18">
        <f t="shared" si="31"/>
        <v>495</v>
      </c>
      <c r="B500" s="18" t="s">
        <v>1559</v>
      </c>
      <c r="C500" s="19" t="s">
        <v>309</v>
      </c>
      <c r="D500" s="19" t="s">
        <v>1209</v>
      </c>
      <c r="E500" s="18" t="s">
        <v>408</v>
      </c>
      <c r="F500" s="20" t="s">
        <v>1105</v>
      </c>
      <c r="G500" s="21">
        <v>586.02</v>
      </c>
      <c r="H500" s="22">
        <v>45653</v>
      </c>
      <c r="I500" s="35" t="s">
        <v>1395</v>
      </c>
      <c r="J500" s="35">
        <v>0.29999999999995453</v>
      </c>
      <c r="K500" s="35">
        <f t="shared" si="28"/>
        <v>585.72</v>
      </c>
      <c r="L500" s="23" t="str">
        <f t="shared" si="29"/>
        <v>PAPAGUAR</v>
      </c>
      <c r="M500" s="36" t="str">
        <f t="shared" si="30"/>
        <v>e49</v>
      </c>
      <c r="N500" s="36" t="s">
        <v>14</v>
      </c>
    </row>
    <row r="501" spans="1:14" x14ac:dyDescent="0.25">
      <c r="A501" s="18">
        <f t="shared" si="31"/>
        <v>496</v>
      </c>
      <c r="B501" s="18" t="s">
        <v>1559</v>
      </c>
      <c r="C501" s="19" t="s">
        <v>309</v>
      </c>
      <c r="D501" s="19" t="s">
        <v>1209</v>
      </c>
      <c r="E501" s="18" t="s">
        <v>408</v>
      </c>
      <c r="F501" s="20" t="s">
        <v>1105</v>
      </c>
      <c r="G501" s="21">
        <v>1331.87</v>
      </c>
      <c r="H501" s="22">
        <v>45868</v>
      </c>
      <c r="I501" s="35" t="s">
        <v>1455</v>
      </c>
      <c r="J501" s="35">
        <v>0.29999999999995453</v>
      </c>
      <c r="K501" s="35">
        <f t="shared" si="28"/>
        <v>1331.57</v>
      </c>
      <c r="L501" s="23" t="str">
        <f t="shared" si="29"/>
        <v>PAPAGUAR</v>
      </c>
      <c r="M501" s="36" t="str">
        <f t="shared" si="30"/>
        <v>e49</v>
      </c>
      <c r="N501" s="36" t="s">
        <v>14</v>
      </c>
    </row>
    <row r="502" spans="1:14" x14ac:dyDescent="0.25">
      <c r="A502" s="18">
        <f t="shared" si="31"/>
        <v>497</v>
      </c>
      <c r="B502" s="18" t="s">
        <v>1559</v>
      </c>
      <c r="C502" s="19" t="s">
        <v>309</v>
      </c>
      <c r="D502" s="19" t="s">
        <v>1602</v>
      </c>
      <c r="E502" s="18" t="s">
        <v>407</v>
      </c>
      <c r="F502" s="20" t="s">
        <v>1105</v>
      </c>
      <c r="G502" s="21">
        <v>1438.43</v>
      </c>
      <c r="H502" s="22">
        <v>45477</v>
      </c>
      <c r="I502" s="35" t="s">
        <v>1221</v>
      </c>
      <c r="J502" s="35">
        <v>0.29999999999995453</v>
      </c>
      <c r="K502" s="35">
        <f t="shared" si="28"/>
        <v>1438.13</v>
      </c>
      <c r="L502" s="23" t="str">
        <f t="shared" si="29"/>
        <v>PAPAGUAR</v>
      </c>
      <c r="M502" s="36" t="str">
        <f t="shared" si="30"/>
        <v>e49</v>
      </c>
      <c r="N502" s="36" t="s">
        <v>14</v>
      </c>
    </row>
    <row r="503" spans="1:14" x14ac:dyDescent="0.25">
      <c r="A503" s="18">
        <f t="shared" si="31"/>
        <v>498</v>
      </c>
      <c r="B503" s="18" t="s">
        <v>1559</v>
      </c>
      <c r="C503" s="19" t="s">
        <v>309</v>
      </c>
      <c r="D503" s="19" t="s">
        <v>1602</v>
      </c>
      <c r="E503" s="18" t="s">
        <v>407</v>
      </c>
      <c r="F503" s="20" t="s">
        <v>1105</v>
      </c>
      <c r="G503" s="21">
        <v>586.02</v>
      </c>
      <c r="H503" s="22">
        <v>45653</v>
      </c>
      <c r="I503" s="35" t="s">
        <v>1403</v>
      </c>
      <c r="J503" s="35">
        <v>0.29999999999995453</v>
      </c>
      <c r="K503" s="35">
        <f t="shared" si="28"/>
        <v>585.72</v>
      </c>
      <c r="L503" s="23" t="str">
        <f t="shared" si="29"/>
        <v>PAPAGUAR</v>
      </c>
      <c r="M503" s="36" t="str">
        <f t="shared" si="30"/>
        <v>e49</v>
      </c>
      <c r="N503" s="36" t="s">
        <v>14</v>
      </c>
    </row>
    <row r="504" spans="1:14" x14ac:dyDescent="0.25">
      <c r="A504" s="18">
        <f t="shared" si="31"/>
        <v>499</v>
      </c>
      <c r="B504" s="18" t="s">
        <v>1559</v>
      </c>
      <c r="C504" s="19" t="s">
        <v>309</v>
      </c>
      <c r="D504" s="19" t="s">
        <v>1602</v>
      </c>
      <c r="E504" s="18" t="s">
        <v>407</v>
      </c>
      <c r="F504" s="20" t="s">
        <v>1105</v>
      </c>
      <c r="G504" s="21">
        <v>1331.87</v>
      </c>
      <c r="H504" s="22">
        <v>45868</v>
      </c>
      <c r="I504" s="35" t="s">
        <v>1464</v>
      </c>
      <c r="J504" s="35">
        <v>0</v>
      </c>
      <c r="K504" s="35">
        <f t="shared" si="28"/>
        <v>1331.87</v>
      </c>
      <c r="L504" s="23" t="str">
        <f t="shared" si="29"/>
        <v>PAPAGUAR</v>
      </c>
      <c r="M504" s="36" t="str">
        <f t="shared" si="30"/>
        <v>e49</v>
      </c>
      <c r="N504" s="36" t="s">
        <v>14</v>
      </c>
    </row>
    <row r="505" spans="1:14" x14ac:dyDescent="0.25">
      <c r="A505" s="12">
        <f t="shared" si="31"/>
        <v>500</v>
      </c>
      <c r="B505" s="12" t="s">
        <v>1559</v>
      </c>
      <c r="C505" s="13" t="s">
        <v>309</v>
      </c>
      <c r="D505" s="32" t="s">
        <v>1603</v>
      </c>
      <c r="E505" s="12" t="s">
        <v>406</v>
      </c>
      <c r="F505" s="14" t="s">
        <v>1105</v>
      </c>
      <c r="G505" s="15">
        <v>1331.87</v>
      </c>
      <c r="H505" s="16">
        <v>45868</v>
      </c>
      <c r="I505" s="33" t="s">
        <v>1417</v>
      </c>
      <c r="J505" s="33">
        <v>0</v>
      </c>
      <c r="K505" s="33">
        <f t="shared" si="28"/>
        <v>1331.87</v>
      </c>
      <c r="L505" s="17" t="str">
        <f t="shared" si="29"/>
        <v>PAPAGUAR</v>
      </c>
      <c r="M505" s="34" t="str">
        <f t="shared" si="30"/>
        <v>e49</v>
      </c>
      <c r="N505" s="34" t="s">
        <v>14</v>
      </c>
    </row>
    <row r="506" spans="1:14" x14ac:dyDescent="0.25">
      <c r="A506" s="18">
        <f t="shared" si="31"/>
        <v>501</v>
      </c>
      <c r="B506" s="18" t="s">
        <v>1559</v>
      </c>
      <c r="C506" s="19" t="s">
        <v>309</v>
      </c>
      <c r="D506" s="25" t="s">
        <v>1604</v>
      </c>
      <c r="E506" s="18" t="s">
        <v>405</v>
      </c>
      <c r="F506" s="20" t="s">
        <v>25</v>
      </c>
      <c r="G506" s="21">
        <v>1118.78</v>
      </c>
      <c r="H506" s="22">
        <v>43770</v>
      </c>
      <c r="I506" s="35" t="e">
        <f>CONCATENATE(#REF!,MID(E506,10,4))</f>
        <v>#REF!</v>
      </c>
      <c r="J506" s="35">
        <v>0</v>
      </c>
      <c r="K506" s="35">
        <f t="shared" si="28"/>
        <v>1118.78</v>
      </c>
      <c r="L506" s="23" t="str">
        <f t="shared" si="29"/>
        <v>PAPAGUAR</v>
      </c>
      <c r="M506" s="36" t="str">
        <f t="shared" si="30"/>
        <v>e49</v>
      </c>
      <c r="N506" s="36" t="s">
        <v>14</v>
      </c>
    </row>
    <row r="507" spans="1:14" x14ac:dyDescent="0.25">
      <c r="A507" s="18">
        <f t="shared" si="31"/>
        <v>502</v>
      </c>
      <c r="B507" s="18" t="s">
        <v>1559</v>
      </c>
      <c r="C507" s="19" t="s">
        <v>309</v>
      </c>
      <c r="D507" s="19" t="s">
        <v>1604</v>
      </c>
      <c r="E507" s="18" t="s">
        <v>405</v>
      </c>
      <c r="F507" s="20" t="s">
        <v>1105</v>
      </c>
      <c r="G507" s="21">
        <v>1331.87</v>
      </c>
      <c r="H507" s="22">
        <v>45868</v>
      </c>
      <c r="I507" s="35" t="s">
        <v>1428</v>
      </c>
      <c r="J507" s="35">
        <v>0</v>
      </c>
      <c r="K507" s="35">
        <f t="shared" si="28"/>
        <v>1331.87</v>
      </c>
      <c r="L507" s="23" t="str">
        <f t="shared" si="29"/>
        <v>PAPAGUAR</v>
      </c>
      <c r="M507" s="36" t="str">
        <f t="shared" si="30"/>
        <v>e49</v>
      </c>
      <c r="N507" s="36" t="s">
        <v>14</v>
      </c>
    </row>
    <row r="508" spans="1:14" x14ac:dyDescent="0.25">
      <c r="A508" s="18">
        <f t="shared" si="31"/>
        <v>503</v>
      </c>
      <c r="B508" s="18" t="s">
        <v>1559</v>
      </c>
      <c r="C508" s="19" t="s">
        <v>309</v>
      </c>
      <c r="D508" s="19" t="s">
        <v>1226</v>
      </c>
      <c r="E508" s="18" t="s">
        <v>404</v>
      </c>
      <c r="F508" s="20" t="s">
        <v>1105</v>
      </c>
      <c r="G508" s="21">
        <v>586.02</v>
      </c>
      <c r="H508" s="22">
        <v>45653</v>
      </c>
      <c r="I508" s="35" t="s">
        <v>1407</v>
      </c>
      <c r="J508" s="35">
        <v>0.29999999999995453</v>
      </c>
      <c r="K508" s="35">
        <f t="shared" si="28"/>
        <v>585.72</v>
      </c>
      <c r="L508" s="23" t="str">
        <f t="shared" si="29"/>
        <v>PAPAGUAR</v>
      </c>
      <c r="M508" s="36" t="str">
        <f t="shared" si="30"/>
        <v>e49</v>
      </c>
      <c r="N508" s="36" t="s">
        <v>14</v>
      </c>
    </row>
    <row r="509" spans="1:14" x14ac:dyDescent="0.25">
      <c r="A509" s="18">
        <f t="shared" si="31"/>
        <v>504</v>
      </c>
      <c r="B509" s="18" t="s">
        <v>1559</v>
      </c>
      <c r="C509" s="19" t="s">
        <v>309</v>
      </c>
      <c r="D509" s="19" t="s">
        <v>1226</v>
      </c>
      <c r="E509" s="18" t="s">
        <v>404</v>
      </c>
      <c r="F509" s="20" t="s">
        <v>1105</v>
      </c>
      <c r="G509" s="21">
        <v>1331.87</v>
      </c>
      <c r="H509" s="22">
        <v>45868</v>
      </c>
      <c r="I509" s="35" t="s">
        <v>1466</v>
      </c>
      <c r="J509" s="35">
        <v>0.29999999999995453</v>
      </c>
      <c r="K509" s="35">
        <f t="shared" si="28"/>
        <v>1331.57</v>
      </c>
      <c r="L509" s="23" t="str">
        <f t="shared" si="29"/>
        <v>PAPAGUAR</v>
      </c>
      <c r="M509" s="36" t="str">
        <f t="shared" si="30"/>
        <v>e49</v>
      </c>
      <c r="N509" s="36" t="s">
        <v>14</v>
      </c>
    </row>
    <row r="510" spans="1:14" x14ac:dyDescent="0.25">
      <c r="A510" s="18">
        <f t="shared" si="31"/>
        <v>505</v>
      </c>
      <c r="B510" s="18" t="s">
        <v>1559</v>
      </c>
      <c r="C510" s="19" t="s">
        <v>309</v>
      </c>
      <c r="D510" s="19" t="s">
        <v>1605</v>
      </c>
      <c r="E510" s="18" t="s">
        <v>403</v>
      </c>
      <c r="F510" s="20" t="s">
        <v>1105</v>
      </c>
      <c r="G510" s="21">
        <v>1438.43</v>
      </c>
      <c r="H510" s="22">
        <v>45477</v>
      </c>
      <c r="I510" s="35" t="s">
        <v>1174</v>
      </c>
      <c r="J510" s="35">
        <v>0.29999999999995453</v>
      </c>
      <c r="K510" s="35">
        <f t="shared" si="28"/>
        <v>1438.13</v>
      </c>
      <c r="L510" s="23" t="str">
        <f t="shared" si="29"/>
        <v>PAPAGUAR</v>
      </c>
      <c r="M510" s="36" t="str">
        <f t="shared" si="30"/>
        <v>e49</v>
      </c>
      <c r="N510" s="36" t="s">
        <v>14</v>
      </c>
    </row>
    <row r="511" spans="1:14" x14ac:dyDescent="0.25">
      <c r="A511" s="18">
        <f t="shared" si="31"/>
        <v>506</v>
      </c>
      <c r="B511" s="18" t="s">
        <v>1559</v>
      </c>
      <c r="C511" s="19" t="s">
        <v>309</v>
      </c>
      <c r="D511" s="19" t="s">
        <v>1605</v>
      </c>
      <c r="E511" s="18" t="s">
        <v>403</v>
      </c>
      <c r="F511" s="20" t="s">
        <v>1105</v>
      </c>
      <c r="G511" s="21">
        <v>586.02</v>
      </c>
      <c r="H511" s="22">
        <v>45653</v>
      </c>
      <c r="I511" s="35" t="s">
        <v>1365</v>
      </c>
      <c r="J511" s="35">
        <v>0.29999999999995453</v>
      </c>
      <c r="K511" s="35">
        <f t="shared" si="28"/>
        <v>585.72</v>
      </c>
      <c r="L511" s="23" t="str">
        <f t="shared" si="29"/>
        <v>PAPAGUAR</v>
      </c>
      <c r="M511" s="36" t="str">
        <f t="shared" si="30"/>
        <v>e49</v>
      </c>
      <c r="N511" s="36" t="s">
        <v>14</v>
      </c>
    </row>
    <row r="512" spans="1:14" x14ac:dyDescent="0.25">
      <c r="A512" s="18">
        <f t="shared" si="31"/>
        <v>507</v>
      </c>
      <c r="B512" s="18" t="s">
        <v>1559</v>
      </c>
      <c r="C512" s="19" t="s">
        <v>309</v>
      </c>
      <c r="D512" s="19" t="s">
        <v>1605</v>
      </c>
      <c r="E512" s="18" t="s">
        <v>403</v>
      </c>
      <c r="F512" s="20" t="s">
        <v>1105</v>
      </c>
      <c r="G512" s="21">
        <v>1331.87</v>
      </c>
      <c r="H512" s="22">
        <v>45868</v>
      </c>
      <c r="I512" s="35" t="s">
        <v>1425</v>
      </c>
      <c r="J512" s="35">
        <v>0</v>
      </c>
      <c r="K512" s="35">
        <f t="shared" si="28"/>
        <v>1331.87</v>
      </c>
      <c r="L512" s="23" t="str">
        <f t="shared" si="29"/>
        <v>PAPAGUAR</v>
      </c>
      <c r="M512" s="36" t="str">
        <f t="shared" si="30"/>
        <v>e49</v>
      </c>
      <c r="N512" s="36" t="s">
        <v>14</v>
      </c>
    </row>
    <row r="513" spans="1:14" x14ac:dyDescent="0.25">
      <c r="A513" s="12">
        <f t="shared" si="31"/>
        <v>508</v>
      </c>
      <c r="B513" s="12" t="s">
        <v>1559</v>
      </c>
      <c r="C513" s="13" t="s">
        <v>309</v>
      </c>
      <c r="D513" s="13" t="s">
        <v>1190</v>
      </c>
      <c r="E513" s="12" t="s">
        <v>402</v>
      </c>
      <c r="F513" s="14" t="s">
        <v>1105</v>
      </c>
      <c r="G513" s="15">
        <v>1366.51</v>
      </c>
      <c r="H513" s="16">
        <v>45477</v>
      </c>
      <c r="I513" s="33" t="s">
        <v>1191</v>
      </c>
      <c r="J513" s="33">
        <v>0.29999999999995453</v>
      </c>
      <c r="K513" s="33">
        <f t="shared" si="28"/>
        <v>1366.21</v>
      </c>
      <c r="L513" s="17" t="str">
        <f t="shared" si="29"/>
        <v>PAPAGUAR</v>
      </c>
      <c r="M513" s="34" t="str">
        <f t="shared" si="30"/>
        <v>e49</v>
      </c>
      <c r="N513" s="34" t="s">
        <v>14</v>
      </c>
    </row>
    <row r="514" spans="1:14" x14ac:dyDescent="0.25">
      <c r="A514" s="18">
        <f t="shared" si="31"/>
        <v>509</v>
      </c>
      <c r="B514" s="18" t="s">
        <v>1559</v>
      </c>
      <c r="C514" s="19" t="s">
        <v>309</v>
      </c>
      <c r="D514" s="19" t="s">
        <v>1178</v>
      </c>
      <c r="E514" s="18" t="s">
        <v>401</v>
      </c>
      <c r="F514" s="20" t="s">
        <v>1105</v>
      </c>
      <c r="G514" s="21">
        <v>1438.43</v>
      </c>
      <c r="H514" s="22">
        <v>45477</v>
      </c>
      <c r="I514" s="35" t="s">
        <v>1179</v>
      </c>
      <c r="J514" s="35">
        <v>0.29999999999995453</v>
      </c>
      <c r="K514" s="35">
        <f t="shared" si="28"/>
        <v>1438.13</v>
      </c>
      <c r="L514" s="23" t="str">
        <f t="shared" si="29"/>
        <v>PAPAGUAR</v>
      </c>
      <c r="M514" s="36" t="str">
        <f t="shared" si="30"/>
        <v>e49</v>
      </c>
      <c r="N514" s="36" t="s">
        <v>14</v>
      </c>
    </row>
    <row r="515" spans="1:14" x14ac:dyDescent="0.25">
      <c r="A515" s="18">
        <f t="shared" si="31"/>
        <v>510</v>
      </c>
      <c r="B515" s="18" t="s">
        <v>1559</v>
      </c>
      <c r="C515" s="19" t="s">
        <v>309</v>
      </c>
      <c r="D515" s="19" t="s">
        <v>1178</v>
      </c>
      <c r="E515" s="18" t="s">
        <v>401</v>
      </c>
      <c r="F515" s="20" t="s">
        <v>1105</v>
      </c>
      <c r="G515" s="21">
        <v>586.02</v>
      </c>
      <c r="H515" s="22">
        <v>45653</v>
      </c>
      <c r="I515" s="35" t="s">
        <v>1369</v>
      </c>
      <c r="J515" s="35">
        <v>0.29999999999995453</v>
      </c>
      <c r="K515" s="35">
        <f t="shared" si="28"/>
        <v>585.72</v>
      </c>
      <c r="L515" s="23" t="str">
        <f t="shared" si="29"/>
        <v>PAPAGUAR</v>
      </c>
      <c r="M515" s="36" t="str">
        <f t="shared" si="30"/>
        <v>e49</v>
      </c>
      <c r="N515" s="36" t="s">
        <v>14</v>
      </c>
    </row>
    <row r="516" spans="1:14" x14ac:dyDescent="0.25">
      <c r="A516" s="18">
        <f t="shared" si="31"/>
        <v>511</v>
      </c>
      <c r="B516" s="18" t="s">
        <v>1559</v>
      </c>
      <c r="C516" s="19" t="s">
        <v>309</v>
      </c>
      <c r="D516" s="19" t="s">
        <v>1178</v>
      </c>
      <c r="E516" s="18" t="s">
        <v>401</v>
      </c>
      <c r="F516" s="20" t="s">
        <v>1105</v>
      </c>
      <c r="G516" s="21">
        <v>1331.87</v>
      </c>
      <c r="H516" s="22">
        <v>45868</v>
      </c>
      <c r="I516" s="35" t="s">
        <v>1430</v>
      </c>
      <c r="J516" s="35">
        <v>0.29999999999995453</v>
      </c>
      <c r="K516" s="35">
        <f t="shared" si="28"/>
        <v>1331.57</v>
      </c>
      <c r="L516" s="23" t="str">
        <f t="shared" si="29"/>
        <v>PAPAGUAR</v>
      </c>
      <c r="M516" s="36" t="str">
        <f t="shared" si="30"/>
        <v>e49</v>
      </c>
      <c r="N516" s="36" t="s">
        <v>14</v>
      </c>
    </row>
    <row r="517" spans="1:14" x14ac:dyDescent="0.25">
      <c r="A517" s="18">
        <f t="shared" si="31"/>
        <v>512</v>
      </c>
      <c r="B517" s="18" t="s">
        <v>1559</v>
      </c>
      <c r="C517" s="19" t="s">
        <v>309</v>
      </c>
      <c r="D517" s="25" t="s">
        <v>1606</v>
      </c>
      <c r="E517" s="18" t="s">
        <v>400</v>
      </c>
      <c r="F517" s="20" t="s">
        <v>25</v>
      </c>
      <c r="G517" s="21">
        <v>1118.78</v>
      </c>
      <c r="H517" s="22">
        <v>43770</v>
      </c>
      <c r="I517" s="35" t="e">
        <f>CONCATENATE(#REF!,MID(E517,10,4))</f>
        <v>#REF!</v>
      </c>
      <c r="J517" s="35">
        <v>0</v>
      </c>
      <c r="K517" s="35">
        <f t="shared" si="28"/>
        <v>1118.78</v>
      </c>
      <c r="L517" s="23" t="str">
        <f t="shared" si="29"/>
        <v>PAPAGUAR</v>
      </c>
      <c r="M517" s="36" t="str">
        <f t="shared" si="30"/>
        <v>e49</v>
      </c>
      <c r="N517" s="36" t="s">
        <v>14</v>
      </c>
    </row>
    <row r="518" spans="1:14" x14ac:dyDescent="0.25">
      <c r="A518" s="18">
        <f t="shared" si="31"/>
        <v>513</v>
      </c>
      <c r="B518" s="18" t="s">
        <v>1559</v>
      </c>
      <c r="C518" s="19" t="s">
        <v>309</v>
      </c>
      <c r="D518" s="25" t="s">
        <v>1606</v>
      </c>
      <c r="E518" s="18" t="s">
        <v>400</v>
      </c>
      <c r="F518" s="20" t="s">
        <v>1105</v>
      </c>
      <c r="G518" s="21">
        <v>1366.51</v>
      </c>
      <c r="H518" s="22">
        <v>45477</v>
      </c>
      <c r="I518" s="35" t="s">
        <v>1180</v>
      </c>
      <c r="J518" s="35">
        <v>0.29999999999995453</v>
      </c>
      <c r="K518" s="35">
        <f t="shared" ref="K518:K581" si="32">G518-J518</f>
        <v>1366.21</v>
      </c>
      <c r="L518" s="23" t="str">
        <f t="shared" ref="L518:L581" si="33">IF(K518&gt;0.3,"PAPAGUAR","PAGUAR")</f>
        <v>PAPAGUAR</v>
      </c>
      <c r="M518" s="36" t="str">
        <f t="shared" ref="M518:M581" si="34">MID(F518,1,3)</f>
        <v>e49</v>
      </c>
      <c r="N518" s="36" t="s">
        <v>14</v>
      </c>
    </row>
    <row r="519" spans="1:14" x14ac:dyDescent="0.25">
      <c r="A519" s="18">
        <f t="shared" si="31"/>
        <v>514</v>
      </c>
      <c r="B519" s="18" t="s">
        <v>1559</v>
      </c>
      <c r="C519" s="19" t="s">
        <v>309</v>
      </c>
      <c r="D519" s="25" t="s">
        <v>1606</v>
      </c>
      <c r="E519" s="18" t="s">
        <v>400</v>
      </c>
      <c r="F519" s="20" t="s">
        <v>1105</v>
      </c>
      <c r="G519" s="21">
        <v>586.02</v>
      </c>
      <c r="H519" s="22">
        <v>45653</v>
      </c>
      <c r="I519" s="35" t="s">
        <v>1370</v>
      </c>
      <c r="J519" s="35">
        <v>0</v>
      </c>
      <c r="K519" s="35">
        <f t="shared" si="32"/>
        <v>586.02</v>
      </c>
      <c r="L519" s="23" t="str">
        <f t="shared" si="33"/>
        <v>PAPAGUAR</v>
      </c>
      <c r="M519" s="36" t="str">
        <f t="shared" si="34"/>
        <v>e49</v>
      </c>
      <c r="N519" s="36" t="s">
        <v>14</v>
      </c>
    </row>
    <row r="520" spans="1:14" x14ac:dyDescent="0.25">
      <c r="A520" s="18">
        <f t="shared" ref="A520:A583" si="35">A519+1</f>
        <v>515</v>
      </c>
      <c r="B520" s="18" t="s">
        <v>1559</v>
      </c>
      <c r="C520" s="19" t="s">
        <v>309</v>
      </c>
      <c r="D520" s="25" t="s">
        <v>1606</v>
      </c>
      <c r="E520" s="18" t="s">
        <v>400</v>
      </c>
      <c r="F520" s="20" t="s">
        <v>1105</v>
      </c>
      <c r="G520" s="21">
        <v>1331.87</v>
      </c>
      <c r="H520" s="22">
        <v>45868</v>
      </c>
      <c r="I520" s="35" t="s">
        <v>1433</v>
      </c>
      <c r="J520" s="35">
        <v>0</v>
      </c>
      <c r="K520" s="35">
        <f t="shared" si="32"/>
        <v>1331.87</v>
      </c>
      <c r="L520" s="23" t="str">
        <f t="shared" si="33"/>
        <v>PAPAGUAR</v>
      </c>
      <c r="M520" s="36" t="str">
        <f t="shared" si="34"/>
        <v>e49</v>
      </c>
      <c r="N520" s="36" t="s">
        <v>14</v>
      </c>
    </row>
    <row r="521" spans="1:14" x14ac:dyDescent="0.25">
      <c r="A521" s="12">
        <f t="shared" si="35"/>
        <v>516</v>
      </c>
      <c r="B521" s="12" t="s">
        <v>1559</v>
      </c>
      <c r="C521" s="13" t="s">
        <v>309</v>
      </c>
      <c r="D521" s="32" t="s">
        <v>1607</v>
      </c>
      <c r="E521" s="12" t="s">
        <v>399</v>
      </c>
      <c r="F521" s="14" t="s">
        <v>1105</v>
      </c>
      <c r="G521" s="15">
        <v>1331.87</v>
      </c>
      <c r="H521" s="16">
        <v>45868</v>
      </c>
      <c r="I521" s="33" t="s">
        <v>1431</v>
      </c>
      <c r="J521" s="33">
        <v>0</v>
      </c>
      <c r="K521" s="33">
        <f t="shared" si="32"/>
        <v>1331.87</v>
      </c>
      <c r="L521" s="17" t="str">
        <f t="shared" si="33"/>
        <v>PAPAGUAR</v>
      </c>
      <c r="M521" s="34" t="str">
        <f t="shared" si="34"/>
        <v>e49</v>
      </c>
      <c r="N521" s="34" t="s">
        <v>14</v>
      </c>
    </row>
    <row r="522" spans="1:14" x14ac:dyDescent="0.25">
      <c r="A522" s="12">
        <f t="shared" si="35"/>
        <v>517</v>
      </c>
      <c r="B522" s="12" t="s">
        <v>1559</v>
      </c>
      <c r="C522" s="13" t="s">
        <v>309</v>
      </c>
      <c r="D522" s="13" t="s">
        <v>1177</v>
      </c>
      <c r="E522" s="12" t="s">
        <v>398</v>
      </c>
      <c r="F522" s="14" t="s">
        <v>1105</v>
      </c>
      <c r="G522" s="15">
        <v>586.02</v>
      </c>
      <c r="H522" s="16">
        <v>45653</v>
      </c>
      <c r="I522" s="33" t="s">
        <v>1367</v>
      </c>
      <c r="J522" s="33">
        <v>0.29999999999995453</v>
      </c>
      <c r="K522" s="33">
        <f t="shared" si="32"/>
        <v>585.72</v>
      </c>
      <c r="L522" s="17" t="str">
        <f t="shared" si="33"/>
        <v>PAPAGUAR</v>
      </c>
      <c r="M522" s="34" t="str">
        <f t="shared" si="34"/>
        <v>e49</v>
      </c>
      <c r="N522" s="34" t="s">
        <v>14</v>
      </c>
    </row>
    <row r="523" spans="1:14" x14ac:dyDescent="0.25">
      <c r="A523" s="18">
        <f t="shared" si="35"/>
        <v>518</v>
      </c>
      <c r="B523" s="18" t="s">
        <v>1559</v>
      </c>
      <c r="C523" s="19" t="s">
        <v>309</v>
      </c>
      <c r="D523" s="19" t="s">
        <v>1211</v>
      </c>
      <c r="E523" s="18" t="s">
        <v>397</v>
      </c>
      <c r="F523" s="20" t="s">
        <v>1105</v>
      </c>
      <c r="G523" s="21">
        <v>1366.51</v>
      </c>
      <c r="H523" s="22">
        <v>45477</v>
      </c>
      <c r="I523" s="35" t="s">
        <v>1212</v>
      </c>
      <c r="J523" s="35">
        <v>0.29999999999995453</v>
      </c>
      <c r="K523" s="35">
        <f t="shared" si="32"/>
        <v>1366.21</v>
      </c>
      <c r="L523" s="23" t="str">
        <f t="shared" si="33"/>
        <v>PAPAGUAR</v>
      </c>
      <c r="M523" s="36" t="str">
        <f t="shared" si="34"/>
        <v>e49</v>
      </c>
      <c r="N523" s="36" t="s">
        <v>14</v>
      </c>
    </row>
    <row r="524" spans="1:14" x14ac:dyDescent="0.25">
      <c r="A524" s="18">
        <f t="shared" si="35"/>
        <v>519</v>
      </c>
      <c r="B524" s="18" t="s">
        <v>1559</v>
      </c>
      <c r="C524" s="19" t="s">
        <v>309</v>
      </c>
      <c r="D524" s="19" t="s">
        <v>1211</v>
      </c>
      <c r="E524" s="18" t="s">
        <v>397</v>
      </c>
      <c r="F524" s="20" t="s">
        <v>1105</v>
      </c>
      <c r="G524" s="21">
        <v>556.73</v>
      </c>
      <c r="H524" s="22">
        <v>45653</v>
      </c>
      <c r="I524" s="35" t="s">
        <v>1397</v>
      </c>
      <c r="J524" s="35">
        <v>0.29999999999995453</v>
      </c>
      <c r="K524" s="35">
        <f t="shared" si="32"/>
        <v>556.43000000000006</v>
      </c>
      <c r="L524" s="23" t="str">
        <f t="shared" si="33"/>
        <v>PAPAGUAR</v>
      </c>
      <c r="M524" s="36" t="str">
        <f t="shared" si="34"/>
        <v>e49</v>
      </c>
      <c r="N524" s="36" t="s">
        <v>14</v>
      </c>
    </row>
    <row r="525" spans="1:14" x14ac:dyDescent="0.25">
      <c r="A525" s="18">
        <f t="shared" si="35"/>
        <v>520</v>
      </c>
      <c r="B525" s="18" t="s">
        <v>1559</v>
      </c>
      <c r="C525" s="19" t="s">
        <v>309</v>
      </c>
      <c r="D525" s="19" t="s">
        <v>1211</v>
      </c>
      <c r="E525" s="18" t="s">
        <v>397</v>
      </c>
      <c r="F525" s="20" t="s">
        <v>1105</v>
      </c>
      <c r="G525" s="21">
        <v>1265.29</v>
      </c>
      <c r="H525" s="22">
        <v>45868</v>
      </c>
      <c r="I525" s="35" t="s">
        <v>1456</v>
      </c>
      <c r="J525" s="35">
        <v>0.29999999999995453</v>
      </c>
      <c r="K525" s="35">
        <f t="shared" si="32"/>
        <v>1264.99</v>
      </c>
      <c r="L525" s="23" t="str">
        <f t="shared" si="33"/>
        <v>PAPAGUAR</v>
      </c>
      <c r="M525" s="36" t="str">
        <f t="shared" si="34"/>
        <v>e49</v>
      </c>
      <c r="N525" s="36" t="s">
        <v>14</v>
      </c>
    </row>
    <row r="526" spans="1:14" x14ac:dyDescent="0.25">
      <c r="A526" s="18">
        <f t="shared" si="35"/>
        <v>521</v>
      </c>
      <c r="B526" s="18" t="s">
        <v>1559</v>
      </c>
      <c r="C526" s="19" t="s">
        <v>309</v>
      </c>
      <c r="D526" s="19" t="s">
        <v>1205</v>
      </c>
      <c r="E526" s="18" t="s">
        <v>396</v>
      </c>
      <c r="F526" s="20" t="s">
        <v>1105</v>
      </c>
      <c r="G526" s="21">
        <v>1366.51</v>
      </c>
      <c r="H526" s="22">
        <v>45477</v>
      </c>
      <c r="I526" s="35" t="s">
        <v>1206</v>
      </c>
      <c r="J526" s="35">
        <v>0.29999999999995453</v>
      </c>
      <c r="K526" s="35">
        <f t="shared" si="32"/>
        <v>1366.21</v>
      </c>
      <c r="L526" s="23" t="str">
        <f t="shared" si="33"/>
        <v>PAPAGUAR</v>
      </c>
      <c r="M526" s="36" t="str">
        <f t="shared" si="34"/>
        <v>e49</v>
      </c>
      <c r="N526" s="36" t="s">
        <v>14</v>
      </c>
    </row>
    <row r="527" spans="1:14" x14ac:dyDescent="0.25">
      <c r="A527" s="18">
        <f t="shared" si="35"/>
        <v>522</v>
      </c>
      <c r="B527" s="18" t="s">
        <v>1559</v>
      </c>
      <c r="C527" s="19" t="s">
        <v>309</v>
      </c>
      <c r="D527" s="19" t="s">
        <v>1205</v>
      </c>
      <c r="E527" s="18" t="s">
        <v>396</v>
      </c>
      <c r="F527" s="20" t="s">
        <v>1105</v>
      </c>
      <c r="G527" s="21">
        <v>586.02</v>
      </c>
      <c r="H527" s="22">
        <v>45653</v>
      </c>
      <c r="I527" s="35" t="s">
        <v>1393</v>
      </c>
      <c r="J527" s="35">
        <v>0.29999999999995453</v>
      </c>
      <c r="K527" s="35">
        <f t="shared" si="32"/>
        <v>585.72</v>
      </c>
      <c r="L527" s="23" t="str">
        <f t="shared" si="33"/>
        <v>PAPAGUAR</v>
      </c>
      <c r="M527" s="36" t="str">
        <f t="shared" si="34"/>
        <v>e49</v>
      </c>
      <c r="N527" s="36" t="s">
        <v>14</v>
      </c>
    </row>
    <row r="528" spans="1:14" x14ac:dyDescent="0.25">
      <c r="A528" s="18">
        <f t="shared" si="35"/>
        <v>523</v>
      </c>
      <c r="B528" s="18" t="s">
        <v>1559</v>
      </c>
      <c r="C528" s="19" t="s">
        <v>309</v>
      </c>
      <c r="D528" s="19" t="s">
        <v>1205</v>
      </c>
      <c r="E528" s="18" t="s">
        <v>396</v>
      </c>
      <c r="F528" s="20" t="s">
        <v>1105</v>
      </c>
      <c r="G528" s="21">
        <v>1331.87</v>
      </c>
      <c r="H528" s="22">
        <v>45868</v>
      </c>
      <c r="I528" s="35" t="s">
        <v>1450</v>
      </c>
      <c r="J528" s="35">
        <v>0.29999999999995453</v>
      </c>
      <c r="K528" s="35">
        <f t="shared" si="32"/>
        <v>1331.57</v>
      </c>
      <c r="L528" s="23" t="str">
        <f t="shared" si="33"/>
        <v>PAPAGUAR</v>
      </c>
      <c r="M528" s="36" t="str">
        <f t="shared" si="34"/>
        <v>e49</v>
      </c>
      <c r="N528" s="36" t="s">
        <v>14</v>
      </c>
    </row>
    <row r="529" spans="1:14" x14ac:dyDescent="0.25">
      <c r="A529" s="12">
        <f t="shared" si="35"/>
        <v>524</v>
      </c>
      <c r="B529" s="12" t="s">
        <v>1559</v>
      </c>
      <c r="C529" s="13" t="s">
        <v>309</v>
      </c>
      <c r="D529" s="13" t="s">
        <v>1228</v>
      </c>
      <c r="E529" s="12" t="s">
        <v>395</v>
      </c>
      <c r="F529" s="14" t="s">
        <v>1105</v>
      </c>
      <c r="G529" s="15">
        <v>1331.87</v>
      </c>
      <c r="H529" s="16">
        <v>45868</v>
      </c>
      <c r="I529" s="33" t="s">
        <v>1470</v>
      </c>
      <c r="J529" s="33">
        <v>0.29999999999995453</v>
      </c>
      <c r="K529" s="33">
        <f t="shared" si="32"/>
        <v>1331.57</v>
      </c>
      <c r="L529" s="17" t="str">
        <f t="shared" si="33"/>
        <v>PAPAGUAR</v>
      </c>
      <c r="M529" s="34" t="str">
        <f t="shared" si="34"/>
        <v>e49</v>
      </c>
      <c r="N529" s="34" t="s">
        <v>14</v>
      </c>
    </row>
    <row r="530" spans="1:14" x14ac:dyDescent="0.25">
      <c r="A530" s="18">
        <f t="shared" si="35"/>
        <v>525</v>
      </c>
      <c r="B530" s="18" t="s">
        <v>1559</v>
      </c>
      <c r="C530" s="19" t="s">
        <v>309</v>
      </c>
      <c r="D530" s="31" t="s">
        <v>1608</v>
      </c>
      <c r="E530" s="18" t="s">
        <v>394</v>
      </c>
      <c r="F530" s="20" t="s">
        <v>25</v>
      </c>
      <c r="G530" s="21">
        <v>1118.78</v>
      </c>
      <c r="H530" s="22">
        <v>43770</v>
      </c>
      <c r="I530" s="35" t="e">
        <f>CONCATENATE(#REF!,MID(E530,10,4))</f>
        <v>#REF!</v>
      </c>
      <c r="J530" s="35">
        <v>0</v>
      </c>
      <c r="K530" s="35">
        <f t="shared" si="32"/>
        <v>1118.78</v>
      </c>
      <c r="L530" s="23" t="str">
        <f t="shared" si="33"/>
        <v>PAPAGUAR</v>
      </c>
      <c r="M530" s="36" t="str">
        <f t="shared" si="34"/>
        <v>e49</v>
      </c>
      <c r="N530" s="36" t="s">
        <v>14</v>
      </c>
    </row>
    <row r="531" spans="1:14" x14ac:dyDescent="0.25">
      <c r="A531" s="18">
        <f t="shared" si="35"/>
        <v>526</v>
      </c>
      <c r="B531" s="18" t="s">
        <v>1559</v>
      </c>
      <c r="C531" s="19" t="s">
        <v>309</v>
      </c>
      <c r="D531" s="32" t="s">
        <v>1163</v>
      </c>
      <c r="E531" s="18" t="s">
        <v>394</v>
      </c>
      <c r="F531" s="20" t="s">
        <v>1105</v>
      </c>
      <c r="G531" s="21">
        <v>1438.43</v>
      </c>
      <c r="H531" s="22">
        <v>45477</v>
      </c>
      <c r="I531" s="35" t="s">
        <v>1164</v>
      </c>
      <c r="J531" s="35">
        <v>0.29999999999995453</v>
      </c>
      <c r="K531" s="35">
        <f t="shared" si="32"/>
        <v>1438.13</v>
      </c>
      <c r="L531" s="23" t="str">
        <f t="shared" si="33"/>
        <v>PAPAGUAR</v>
      </c>
      <c r="M531" s="36" t="str">
        <f t="shared" si="34"/>
        <v>e49</v>
      </c>
      <c r="N531" s="36" t="s">
        <v>14</v>
      </c>
    </row>
    <row r="532" spans="1:14" x14ac:dyDescent="0.25">
      <c r="A532" s="18">
        <f t="shared" si="35"/>
        <v>527</v>
      </c>
      <c r="B532" s="18" t="s">
        <v>1559</v>
      </c>
      <c r="C532" s="19" t="s">
        <v>309</v>
      </c>
      <c r="D532" s="32" t="s">
        <v>1163</v>
      </c>
      <c r="E532" s="18" t="s">
        <v>394</v>
      </c>
      <c r="F532" s="20" t="s">
        <v>1105</v>
      </c>
      <c r="G532" s="21">
        <v>586.02</v>
      </c>
      <c r="H532" s="22">
        <v>45653</v>
      </c>
      <c r="I532" s="35" t="s">
        <v>1359</v>
      </c>
      <c r="J532" s="35">
        <v>0</v>
      </c>
      <c r="K532" s="35">
        <f t="shared" si="32"/>
        <v>586.02</v>
      </c>
      <c r="L532" s="23" t="str">
        <f t="shared" si="33"/>
        <v>PAPAGUAR</v>
      </c>
      <c r="M532" s="36" t="str">
        <f t="shared" si="34"/>
        <v>e49</v>
      </c>
      <c r="N532" s="36" t="s">
        <v>14</v>
      </c>
    </row>
    <row r="533" spans="1:14" x14ac:dyDescent="0.25">
      <c r="A533" s="18">
        <f t="shared" si="35"/>
        <v>528</v>
      </c>
      <c r="B533" s="18" t="s">
        <v>1559</v>
      </c>
      <c r="C533" s="19" t="s">
        <v>309</v>
      </c>
      <c r="D533" s="32" t="s">
        <v>1608</v>
      </c>
      <c r="E533" s="18" t="s">
        <v>394</v>
      </c>
      <c r="F533" s="20" t="s">
        <v>1105</v>
      </c>
      <c r="G533" s="21">
        <v>1331.87</v>
      </c>
      <c r="H533" s="22">
        <v>45868</v>
      </c>
      <c r="I533" s="35" t="s">
        <v>1444</v>
      </c>
      <c r="J533" s="35">
        <v>0</v>
      </c>
      <c r="K533" s="35">
        <f t="shared" si="32"/>
        <v>1331.87</v>
      </c>
      <c r="L533" s="23" t="str">
        <f t="shared" si="33"/>
        <v>PAPAGUAR</v>
      </c>
      <c r="M533" s="36" t="str">
        <f t="shared" si="34"/>
        <v>e49</v>
      </c>
      <c r="N533" s="36" t="s">
        <v>14</v>
      </c>
    </row>
    <row r="534" spans="1:14" x14ac:dyDescent="0.25">
      <c r="A534" s="12">
        <f t="shared" si="35"/>
        <v>529</v>
      </c>
      <c r="B534" s="12" t="s">
        <v>1559</v>
      </c>
      <c r="C534" s="13" t="s">
        <v>309</v>
      </c>
      <c r="D534" s="32" t="s">
        <v>1609</v>
      </c>
      <c r="E534" s="12" t="s">
        <v>393</v>
      </c>
      <c r="F534" s="14" t="s">
        <v>1105</v>
      </c>
      <c r="G534" s="15">
        <v>1331.87</v>
      </c>
      <c r="H534" s="16">
        <v>45868</v>
      </c>
      <c r="I534" s="33" t="s">
        <v>1452</v>
      </c>
      <c r="J534" s="33">
        <v>0</v>
      </c>
      <c r="K534" s="33">
        <f t="shared" si="32"/>
        <v>1331.87</v>
      </c>
      <c r="L534" s="17" t="str">
        <f t="shared" si="33"/>
        <v>PAPAGUAR</v>
      </c>
      <c r="M534" s="34" t="str">
        <f t="shared" si="34"/>
        <v>e49</v>
      </c>
      <c r="N534" s="34" t="s">
        <v>14</v>
      </c>
    </row>
    <row r="535" spans="1:14" x14ac:dyDescent="0.25">
      <c r="A535" s="18">
        <f t="shared" si="35"/>
        <v>530</v>
      </c>
      <c r="B535" s="18" t="s">
        <v>1559</v>
      </c>
      <c r="C535" s="19" t="s">
        <v>309</v>
      </c>
      <c r="D535" s="25" t="s">
        <v>1610</v>
      </c>
      <c r="E535" s="18" t="s">
        <v>392</v>
      </c>
      <c r="F535" s="20" t="s">
        <v>25</v>
      </c>
      <c r="G535" s="21">
        <v>1118.78</v>
      </c>
      <c r="H535" s="22">
        <v>43770</v>
      </c>
      <c r="I535" s="35" t="e">
        <f>CONCATENATE(#REF!,MID(E535,10,4))</f>
        <v>#REF!</v>
      </c>
      <c r="J535" s="35">
        <v>0.29999999999995453</v>
      </c>
      <c r="K535" s="35">
        <f t="shared" si="32"/>
        <v>1118.48</v>
      </c>
      <c r="L535" s="23" t="str">
        <f t="shared" si="33"/>
        <v>PAPAGUAR</v>
      </c>
      <c r="M535" s="36" t="str">
        <f t="shared" si="34"/>
        <v>e49</v>
      </c>
      <c r="N535" s="36" t="s">
        <v>14</v>
      </c>
    </row>
    <row r="536" spans="1:14" x14ac:dyDescent="0.25">
      <c r="A536" s="18">
        <f t="shared" si="35"/>
        <v>531</v>
      </c>
      <c r="B536" s="18" t="s">
        <v>1559</v>
      </c>
      <c r="C536" s="19" t="s">
        <v>309</v>
      </c>
      <c r="D536" s="19" t="s">
        <v>1215</v>
      </c>
      <c r="E536" s="18" t="s">
        <v>392</v>
      </c>
      <c r="F536" s="20" t="s">
        <v>1105</v>
      </c>
      <c r="G536" s="21">
        <v>1438.43</v>
      </c>
      <c r="H536" s="22">
        <v>45477</v>
      </c>
      <c r="I536" s="35" t="s">
        <v>1216</v>
      </c>
      <c r="J536" s="35">
        <v>0.29999999999995453</v>
      </c>
      <c r="K536" s="35">
        <f t="shared" si="32"/>
        <v>1438.13</v>
      </c>
      <c r="L536" s="23" t="str">
        <f t="shared" si="33"/>
        <v>PAPAGUAR</v>
      </c>
      <c r="M536" s="36" t="str">
        <f t="shared" si="34"/>
        <v>e49</v>
      </c>
      <c r="N536" s="36" t="s">
        <v>14</v>
      </c>
    </row>
    <row r="537" spans="1:14" x14ac:dyDescent="0.25">
      <c r="A537" s="18">
        <f t="shared" si="35"/>
        <v>532</v>
      </c>
      <c r="B537" s="18" t="s">
        <v>1559</v>
      </c>
      <c r="C537" s="19" t="s">
        <v>309</v>
      </c>
      <c r="D537" s="19" t="s">
        <v>1215</v>
      </c>
      <c r="E537" s="18" t="s">
        <v>392</v>
      </c>
      <c r="F537" s="20" t="s">
        <v>1105</v>
      </c>
      <c r="G537" s="21">
        <v>586.02</v>
      </c>
      <c r="H537" s="22">
        <v>45653</v>
      </c>
      <c r="I537" s="35" t="s">
        <v>1399</v>
      </c>
      <c r="J537" s="35">
        <v>0.29999999999995453</v>
      </c>
      <c r="K537" s="35">
        <f t="shared" si="32"/>
        <v>585.72</v>
      </c>
      <c r="L537" s="23" t="str">
        <f t="shared" si="33"/>
        <v>PAPAGUAR</v>
      </c>
      <c r="M537" s="36" t="str">
        <f t="shared" si="34"/>
        <v>e49</v>
      </c>
      <c r="N537" s="36" t="s">
        <v>14</v>
      </c>
    </row>
    <row r="538" spans="1:14" x14ac:dyDescent="0.25">
      <c r="A538" s="18">
        <f t="shared" si="35"/>
        <v>533</v>
      </c>
      <c r="B538" s="18" t="s">
        <v>1559</v>
      </c>
      <c r="C538" s="19" t="s">
        <v>309</v>
      </c>
      <c r="D538" s="19" t="s">
        <v>1215</v>
      </c>
      <c r="E538" s="18" t="s">
        <v>392</v>
      </c>
      <c r="F538" s="20" t="s">
        <v>1105</v>
      </c>
      <c r="G538" s="21">
        <v>1331.87</v>
      </c>
      <c r="H538" s="22">
        <v>45868</v>
      </c>
      <c r="I538" s="35" t="s">
        <v>1459</v>
      </c>
      <c r="J538" s="35">
        <v>0.29999999999995453</v>
      </c>
      <c r="K538" s="35">
        <f t="shared" si="32"/>
        <v>1331.57</v>
      </c>
      <c r="L538" s="23" t="str">
        <f t="shared" si="33"/>
        <v>PAPAGUAR</v>
      </c>
      <c r="M538" s="36" t="str">
        <f t="shared" si="34"/>
        <v>e49</v>
      </c>
      <c r="N538" s="36" t="s">
        <v>14</v>
      </c>
    </row>
    <row r="539" spans="1:14" x14ac:dyDescent="0.25">
      <c r="A539" s="12">
        <f t="shared" si="35"/>
        <v>534</v>
      </c>
      <c r="B539" s="12" t="s">
        <v>1559</v>
      </c>
      <c r="C539" s="13" t="s">
        <v>309</v>
      </c>
      <c r="D539" s="32" t="s">
        <v>1611</v>
      </c>
      <c r="E539" s="12" t="s">
        <v>391</v>
      </c>
      <c r="F539" s="14" t="s">
        <v>1105</v>
      </c>
      <c r="G539" s="15">
        <v>1331.87</v>
      </c>
      <c r="H539" s="16">
        <v>45868</v>
      </c>
      <c r="I539" s="33" t="s">
        <v>1451</v>
      </c>
      <c r="J539" s="33">
        <v>0</v>
      </c>
      <c r="K539" s="33">
        <f t="shared" si="32"/>
        <v>1331.87</v>
      </c>
      <c r="L539" s="17" t="str">
        <f t="shared" si="33"/>
        <v>PAPAGUAR</v>
      </c>
      <c r="M539" s="34" t="str">
        <f t="shared" si="34"/>
        <v>e49</v>
      </c>
      <c r="N539" s="34" t="s">
        <v>14</v>
      </c>
    </row>
    <row r="540" spans="1:14" x14ac:dyDescent="0.25">
      <c r="A540" s="18">
        <f t="shared" si="35"/>
        <v>535</v>
      </c>
      <c r="B540" s="18" t="s">
        <v>1559</v>
      </c>
      <c r="C540" s="19" t="s">
        <v>309</v>
      </c>
      <c r="D540" s="19" t="s">
        <v>49</v>
      </c>
      <c r="E540" s="18" t="s">
        <v>390</v>
      </c>
      <c r="F540" s="20" t="s">
        <v>1105</v>
      </c>
      <c r="G540" s="21">
        <v>1438.43</v>
      </c>
      <c r="H540" s="22">
        <v>45477</v>
      </c>
      <c r="I540" s="35" t="s">
        <v>1208</v>
      </c>
      <c r="J540" s="35">
        <v>0.29999999999995453</v>
      </c>
      <c r="K540" s="35">
        <f t="shared" si="32"/>
        <v>1438.13</v>
      </c>
      <c r="L540" s="23" t="str">
        <f t="shared" si="33"/>
        <v>PAPAGUAR</v>
      </c>
      <c r="M540" s="36" t="str">
        <f t="shared" si="34"/>
        <v>e49</v>
      </c>
      <c r="N540" s="36" t="s">
        <v>14</v>
      </c>
    </row>
    <row r="541" spans="1:14" x14ac:dyDescent="0.25">
      <c r="A541" s="18">
        <f t="shared" si="35"/>
        <v>536</v>
      </c>
      <c r="B541" s="18" t="s">
        <v>1559</v>
      </c>
      <c r="C541" s="19" t="s">
        <v>309</v>
      </c>
      <c r="D541" s="19" t="s">
        <v>1207</v>
      </c>
      <c r="E541" s="18" t="s">
        <v>390</v>
      </c>
      <c r="F541" s="20" t="s">
        <v>1105</v>
      </c>
      <c r="G541" s="21">
        <v>586.02</v>
      </c>
      <c r="H541" s="22">
        <v>45653</v>
      </c>
      <c r="I541" s="35" t="s">
        <v>1394</v>
      </c>
      <c r="J541" s="35">
        <v>0.29999999999995453</v>
      </c>
      <c r="K541" s="35">
        <f t="shared" si="32"/>
        <v>585.72</v>
      </c>
      <c r="L541" s="23" t="str">
        <f t="shared" si="33"/>
        <v>PAPAGUAR</v>
      </c>
      <c r="M541" s="36" t="str">
        <f t="shared" si="34"/>
        <v>e49</v>
      </c>
      <c r="N541" s="36" t="s">
        <v>14</v>
      </c>
    </row>
    <row r="542" spans="1:14" x14ac:dyDescent="0.25">
      <c r="A542" s="18">
        <f t="shared" si="35"/>
        <v>537</v>
      </c>
      <c r="B542" s="18" t="s">
        <v>1559</v>
      </c>
      <c r="C542" s="19" t="s">
        <v>309</v>
      </c>
      <c r="D542" s="19" t="s">
        <v>1207</v>
      </c>
      <c r="E542" s="18" t="s">
        <v>390</v>
      </c>
      <c r="F542" s="20" t="s">
        <v>1105</v>
      </c>
      <c r="G542" s="21">
        <v>1331.87</v>
      </c>
      <c r="H542" s="22">
        <v>45868</v>
      </c>
      <c r="I542" s="35" t="s">
        <v>1454</v>
      </c>
      <c r="J542" s="35">
        <v>0.29999999999995453</v>
      </c>
      <c r="K542" s="35">
        <f t="shared" si="32"/>
        <v>1331.57</v>
      </c>
      <c r="L542" s="23" t="str">
        <f t="shared" si="33"/>
        <v>PAPAGUAR</v>
      </c>
      <c r="M542" s="36" t="str">
        <f t="shared" si="34"/>
        <v>e49</v>
      </c>
      <c r="N542" s="36" t="s">
        <v>14</v>
      </c>
    </row>
    <row r="543" spans="1:14" x14ac:dyDescent="0.25">
      <c r="A543" s="12">
        <f t="shared" si="35"/>
        <v>538</v>
      </c>
      <c r="B543" s="12" t="s">
        <v>1559</v>
      </c>
      <c r="C543" s="13" t="s">
        <v>309</v>
      </c>
      <c r="D543" s="13" t="s">
        <v>1196</v>
      </c>
      <c r="E543" s="12" t="s">
        <v>389</v>
      </c>
      <c r="F543" s="14" t="s">
        <v>1105</v>
      </c>
      <c r="G543" s="15">
        <v>556.73</v>
      </c>
      <c r="H543" s="16">
        <v>45653</v>
      </c>
      <c r="I543" s="33" t="s">
        <v>1384</v>
      </c>
      <c r="J543" s="33">
        <v>0.29999999999995453</v>
      </c>
      <c r="K543" s="33">
        <f t="shared" si="32"/>
        <v>556.43000000000006</v>
      </c>
      <c r="L543" s="17" t="str">
        <f t="shared" si="33"/>
        <v>PAPAGUAR</v>
      </c>
      <c r="M543" s="34" t="str">
        <f t="shared" si="34"/>
        <v>e49</v>
      </c>
      <c r="N543" s="34" t="s">
        <v>14</v>
      </c>
    </row>
    <row r="544" spans="1:14" x14ac:dyDescent="0.25">
      <c r="A544" s="18">
        <f t="shared" si="35"/>
        <v>539</v>
      </c>
      <c r="B544" s="18" t="s">
        <v>1559</v>
      </c>
      <c r="C544" s="19" t="s">
        <v>309</v>
      </c>
      <c r="D544" s="19" t="s">
        <v>1214</v>
      </c>
      <c r="E544" s="18" t="s">
        <v>388</v>
      </c>
      <c r="F544" s="20" t="s">
        <v>1105</v>
      </c>
      <c r="G544" s="21">
        <v>586.02</v>
      </c>
      <c r="H544" s="22">
        <v>45653</v>
      </c>
      <c r="I544" s="35" t="s">
        <v>1398</v>
      </c>
      <c r="J544" s="35">
        <v>0.29999999999995453</v>
      </c>
      <c r="K544" s="35">
        <f t="shared" si="32"/>
        <v>585.72</v>
      </c>
      <c r="L544" s="23" t="str">
        <f t="shared" si="33"/>
        <v>PAPAGUAR</v>
      </c>
      <c r="M544" s="36" t="str">
        <f t="shared" si="34"/>
        <v>e49</v>
      </c>
      <c r="N544" s="36" t="s">
        <v>14</v>
      </c>
    </row>
    <row r="545" spans="1:14" x14ac:dyDescent="0.25">
      <c r="A545" s="18">
        <f t="shared" si="35"/>
        <v>540</v>
      </c>
      <c r="B545" s="18" t="s">
        <v>1559</v>
      </c>
      <c r="C545" s="19" t="s">
        <v>309</v>
      </c>
      <c r="D545" s="19" t="s">
        <v>1214</v>
      </c>
      <c r="E545" s="18" t="s">
        <v>388</v>
      </c>
      <c r="F545" s="20" t="s">
        <v>1105</v>
      </c>
      <c r="G545" s="21">
        <v>1331.87</v>
      </c>
      <c r="H545" s="22">
        <v>45868</v>
      </c>
      <c r="I545" s="35" t="s">
        <v>1458</v>
      </c>
      <c r="J545" s="35">
        <v>0.29999999999995453</v>
      </c>
      <c r="K545" s="35">
        <f t="shared" si="32"/>
        <v>1331.57</v>
      </c>
      <c r="L545" s="23" t="str">
        <f t="shared" si="33"/>
        <v>PAPAGUAR</v>
      </c>
      <c r="M545" s="36" t="str">
        <f t="shared" si="34"/>
        <v>e49</v>
      </c>
      <c r="N545" s="36" t="s">
        <v>14</v>
      </c>
    </row>
    <row r="546" spans="1:14" x14ac:dyDescent="0.25">
      <c r="A546" s="12">
        <f t="shared" si="35"/>
        <v>541</v>
      </c>
      <c r="B546" s="12" t="s">
        <v>1559</v>
      </c>
      <c r="C546" s="13" t="s">
        <v>309</v>
      </c>
      <c r="D546" s="24" t="s">
        <v>1612</v>
      </c>
      <c r="E546" s="12" t="s">
        <v>387</v>
      </c>
      <c r="F546" s="14" t="s">
        <v>25</v>
      </c>
      <c r="G546" s="15">
        <v>1118.78</v>
      </c>
      <c r="H546" s="16">
        <v>43770</v>
      </c>
      <c r="I546" s="33" t="e">
        <f>CONCATENATE(#REF!,MID(E546,10,4))</f>
        <v>#REF!</v>
      </c>
      <c r="J546" s="33">
        <v>0</v>
      </c>
      <c r="K546" s="33">
        <f t="shared" si="32"/>
        <v>1118.78</v>
      </c>
      <c r="L546" s="17" t="str">
        <f t="shared" si="33"/>
        <v>PAPAGUAR</v>
      </c>
      <c r="M546" s="34" t="str">
        <f t="shared" si="34"/>
        <v>e49</v>
      </c>
      <c r="N546" s="34" t="s">
        <v>14</v>
      </c>
    </row>
    <row r="547" spans="1:14" x14ac:dyDescent="0.25">
      <c r="A547" s="18">
        <f t="shared" si="35"/>
        <v>542</v>
      </c>
      <c r="B547" s="18" t="s">
        <v>1559</v>
      </c>
      <c r="C547" s="19" t="s">
        <v>309</v>
      </c>
      <c r="D547" s="19" t="s">
        <v>1199</v>
      </c>
      <c r="E547" s="18" t="s">
        <v>387</v>
      </c>
      <c r="F547" s="20" t="s">
        <v>1105</v>
      </c>
      <c r="G547" s="21">
        <v>1438.43</v>
      </c>
      <c r="H547" s="22">
        <v>45477</v>
      </c>
      <c r="I547" s="35" t="s">
        <v>1200</v>
      </c>
      <c r="J547" s="35">
        <v>0.29999999999995453</v>
      </c>
      <c r="K547" s="35">
        <f t="shared" si="32"/>
        <v>1438.13</v>
      </c>
      <c r="L547" s="23" t="str">
        <f t="shared" si="33"/>
        <v>PAPAGUAR</v>
      </c>
      <c r="M547" s="36" t="str">
        <f t="shared" si="34"/>
        <v>e49</v>
      </c>
      <c r="N547" s="36" t="s">
        <v>14</v>
      </c>
    </row>
    <row r="548" spans="1:14" x14ac:dyDescent="0.25">
      <c r="A548" s="18">
        <f t="shared" si="35"/>
        <v>543</v>
      </c>
      <c r="B548" s="18" t="s">
        <v>1559</v>
      </c>
      <c r="C548" s="19" t="s">
        <v>309</v>
      </c>
      <c r="D548" s="19" t="s">
        <v>1199</v>
      </c>
      <c r="E548" s="18" t="s">
        <v>387</v>
      </c>
      <c r="F548" s="20" t="s">
        <v>1105</v>
      </c>
      <c r="G548" s="21">
        <v>586.02</v>
      </c>
      <c r="H548" s="22">
        <v>45653</v>
      </c>
      <c r="I548" s="35" t="s">
        <v>1386</v>
      </c>
      <c r="J548" s="35">
        <v>0</v>
      </c>
      <c r="K548" s="35">
        <f t="shared" si="32"/>
        <v>586.02</v>
      </c>
      <c r="L548" s="23" t="str">
        <f t="shared" si="33"/>
        <v>PAPAGUAR</v>
      </c>
      <c r="M548" s="36" t="str">
        <f t="shared" si="34"/>
        <v>e49</v>
      </c>
      <c r="N548" s="36" t="s">
        <v>14</v>
      </c>
    </row>
    <row r="549" spans="1:14" x14ac:dyDescent="0.25">
      <c r="A549" s="18">
        <f t="shared" si="35"/>
        <v>544</v>
      </c>
      <c r="B549" s="18" t="s">
        <v>1559</v>
      </c>
      <c r="C549" s="19" t="s">
        <v>309</v>
      </c>
      <c r="D549" s="19" t="s">
        <v>1199</v>
      </c>
      <c r="E549" s="18" t="s">
        <v>387</v>
      </c>
      <c r="F549" s="20" t="s">
        <v>1105</v>
      </c>
      <c r="G549" s="21">
        <v>1331.87</v>
      </c>
      <c r="H549" s="22">
        <v>45868</v>
      </c>
      <c r="I549" s="35" t="s">
        <v>1469</v>
      </c>
      <c r="J549" s="35">
        <v>0</v>
      </c>
      <c r="K549" s="35">
        <f t="shared" si="32"/>
        <v>1331.87</v>
      </c>
      <c r="L549" s="23" t="str">
        <f t="shared" si="33"/>
        <v>PAPAGUAR</v>
      </c>
      <c r="M549" s="36" t="str">
        <f t="shared" si="34"/>
        <v>e49</v>
      </c>
      <c r="N549" s="36" t="s">
        <v>14</v>
      </c>
    </row>
    <row r="550" spans="1:14" x14ac:dyDescent="0.25">
      <c r="A550" s="18">
        <f t="shared" si="35"/>
        <v>545</v>
      </c>
      <c r="B550" s="18" t="s">
        <v>1559</v>
      </c>
      <c r="C550" s="19" t="s">
        <v>309</v>
      </c>
      <c r="D550" s="31" t="s">
        <v>1613</v>
      </c>
      <c r="E550" s="18" t="s">
        <v>386</v>
      </c>
      <c r="F550" s="20" t="s">
        <v>25</v>
      </c>
      <c r="G550" s="21">
        <v>1118.78</v>
      </c>
      <c r="H550" s="22">
        <v>43770</v>
      </c>
      <c r="I550" s="35" t="e">
        <f>CONCATENATE(#REF!,MID(E550,10,4))</f>
        <v>#REF!</v>
      </c>
      <c r="J550" s="35">
        <v>0</v>
      </c>
      <c r="K550" s="35">
        <f t="shared" si="32"/>
        <v>1118.78</v>
      </c>
      <c r="L550" s="23" t="str">
        <f t="shared" si="33"/>
        <v>PAPAGUAR</v>
      </c>
      <c r="M550" s="36" t="str">
        <f t="shared" si="34"/>
        <v>e49</v>
      </c>
      <c r="N550" s="36" t="s">
        <v>14</v>
      </c>
    </row>
    <row r="551" spans="1:14" x14ac:dyDescent="0.25">
      <c r="A551" s="18">
        <f t="shared" si="35"/>
        <v>546</v>
      </c>
      <c r="B551" s="18" t="s">
        <v>1559</v>
      </c>
      <c r="C551" s="19" t="s">
        <v>309</v>
      </c>
      <c r="D551" s="32" t="s">
        <v>1201</v>
      </c>
      <c r="E551" s="18" t="s">
        <v>386</v>
      </c>
      <c r="F551" s="20" t="s">
        <v>1105</v>
      </c>
      <c r="G551" s="21">
        <v>1438.43</v>
      </c>
      <c r="H551" s="22">
        <v>45477</v>
      </c>
      <c r="I551" s="35" t="s">
        <v>1202</v>
      </c>
      <c r="J551" s="35">
        <v>0.29999999999995453</v>
      </c>
      <c r="K551" s="35">
        <f t="shared" si="32"/>
        <v>1438.13</v>
      </c>
      <c r="L551" s="23" t="str">
        <f t="shared" si="33"/>
        <v>PAPAGUAR</v>
      </c>
      <c r="M551" s="36" t="str">
        <f t="shared" si="34"/>
        <v>e49</v>
      </c>
      <c r="N551" s="36" t="s">
        <v>14</v>
      </c>
    </row>
    <row r="552" spans="1:14" x14ac:dyDescent="0.25">
      <c r="A552" s="18">
        <f t="shared" si="35"/>
        <v>547</v>
      </c>
      <c r="B552" s="18" t="s">
        <v>1559</v>
      </c>
      <c r="C552" s="19" t="s">
        <v>309</v>
      </c>
      <c r="D552" s="32" t="s">
        <v>1201</v>
      </c>
      <c r="E552" s="18" t="s">
        <v>386</v>
      </c>
      <c r="F552" s="20" t="s">
        <v>1105</v>
      </c>
      <c r="G552" s="21">
        <v>586.02</v>
      </c>
      <c r="H552" s="22">
        <v>45653</v>
      </c>
      <c r="I552" s="35" t="s">
        <v>1388</v>
      </c>
      <c r="J552" s="35">
        <v>0</v>
      </c>
      <c r="K552" s="35">
        <f t="shared" si="32"/>
        <v>586.02</v>
      </c>
      <c r="L552" s="23" t="str">
        <f t="shared" si="33"/>
        <v>PAPAGUAR</v>
      </c>
      <c r="M552" s="36" t="str">
        <f t="shared" si="34"/>
        <v>e49</v>
      </c>
      <c r="N552" s="36" t="s">
        <v>14</v>
      </c>
    </row>
    <row r="553" spans="1:14" x14ac:dyDescent="0.25">
      <c r="A553" s="18">
        <f t="shared" si="35"/>
        <v>548</v>
      </c>
      <c r="B553" s="18" t="s">
        <v>1559</v>
      </c>
      <c r="C553" s="19" t="s">
        <v>309</v>
      </c>
      <c r="D553" s="32" t="s">
        <v>1614</v>
      </c>
      <c r="E553" s="18" t="s">
        <v>386</v>
      </c>
      <c r="F553" s="20" t="s">
        <v>1105</v>
      </c>
      <c r="G553" s="21">
        <v>1331.87</v>
      </c>
      <c r="H553" s="22">
        <v>45868</v>
      </c>
      <c r="I553" s="35" t="s">
        <v>1443</v>
      </c>
      <c r="J553" s="35">
        <v>0</v>
      </c>
      <c r="K553" s="35">
        <f t="shared" si="32"/>
        <v>1331.87</v>
      </c>
      <c r="L553" s="23" t="str">
        <f t="shared" si="33"/>
        <v>PAPAGUAR</v>
      </c>
      <c r="M553" s="36" t="str">
        <f t="shared" si="34"/>
        <v>e49</v>
      </c>
      <c r="N553" s="36" t="s">
        <v>14</v>
      </c>
    </row>
    <row r="554" spans="1:14" x14ac:dyDescent="0.25">
      <c r="A554" s="18">
        <f t="shared" si="35"/>
        <v>549</v>
      </c>
      <c r="B554" s="18" t="s">
        <v>1559</v>
      </c>
      <c r="C554" s="19" t="s">
        <v>309</v>
      </c>
      <c r="D554" s="19" t="s">
        <v>1230</v>
      </c>
      <c r="E554" s="18" t="s">
        <v>385</v>
      </c>
      <c r="F554" s="20" t="s">
        <v>1105</v>
      </c>
      <c r="G554" s="21">
        <v>1366.51</v>
      </c>
      <c r="H554" s="22">
        <v>45477</v>
      </c>
      <c r="I554" s="35" t="s">
        <v>1231</v>
      </c>
      <c r="J554" s="35">
        <v>0.29999999999995453</v>
      </c>
      <c r="K554" s="35">
        <f t="shared" si="32"/>
        <v>1366.21</v>
      </c>
      <c r="L554" s="23" t="str">
        <f t="shared" si="33"/>
        <v>PAPAGUAR</v>
      </c>
      <c r="M554" s="36" t="str">
        <f t="shared" si="34"/>
        <v>e49</v>
      </c>
      <c r="N554" s="36" t="s">
        <v>14</v>
      </c>
    </row>
    <row r="555" spans="1:14" x14ac:dyDescent="0.25">
      <c r="A555" s="18">
        <f t="shared" si="35"/>
        <v>550</v>
      </c>
      <c r="B555" s="18" t="s">
        <v>1559</v>
      </c>
      <c r="C555" s="19" t="s">
        <v>309</v>
      </c>
      <c r="D555" s="19" t="s">
        <v>1230</v>
      </c>
      <c r="E555" s="18" t="s">
        <v>385</v>
      </c>
      <c r="F555" s="20" t="s">
        <v>1105</v>
      </c>
      <c r="G555" s="21">
        <v>586.02</v>
      </c>
      <c r="H555" s="22">
        <v>45653</v>
      </c>
      <c r="I555" s="35" t="s">
        <v>1411</v>
      </c>
      <c r="J555" s="35">
        <v>0.29999999999995453</v>
      </c>
      <c r="K555" s="35">
        <f t="shared" si="32"/>
        <v>585.72</v>
      </c>
      <c r="L555" s="23" t="str">
        <f t="shared" si="33"/>
        <v>PAPAGUAR</v>
      </c>
      <c r="M555" s="36" t="str">
        <f t="shared" si="34"/>
        <v>e49</v>
      </c>
      <c r="N555" s="36" t="s">
        <v>14</v>
      </c>
    </row>
    <row r="556" spans="1:14" x14ac:dyDescent="0.25">
      <c r="A556" s="18">
        <f t="shared" si="35"/>
        <v>551</v>
      </c>
      <c r="B556" s="18" t="s">
        <v>1559</v>
      </c>
      <c r="C556" s="19" t="s">
        <v>309</v>
      </c>
      <c r="D556" s="19" t="s">
        <v>1230</v>
      </c>
      <c r="E556" s="18" t="s">
        <v>385</v>
      </c>
      <c r="F556" s="20" t="s">
        <v>1105</v>
      </c>
      <c r="G556" s="21">
        <v>1331.87</v>
      </c>
      <c r="H556" s="22">
        <v>45868</v>
      </c>
      <c r="I556" s="35" t="s">
        <v>1471</v>
      </c>
      <c r="J556" s="35">
        <v>0.29999999999995453</v>
      </c>
      <c r="K556" s="35">
        <f t="shared" si="32"/>
        <v>1331.57</v>
      </c>
      <c r="L556" s="23" t="str">
        <f t="shared" si="33"/>
        <v>PAPAGUAR</v>
      </c>
      <c r="M556" s="36" t="str">
        <f t="shared" si="34"/>
        <v>e49</v>
      </c>
      <c r="N556" s="36" t="s">
        <v>14</v>
      </c>
    </row>
    <row r="557" spans="1:14" x14ac:dyDescent="0.25">
      <c r="A557" s="18">
        <f t="shared" si="35"/>
        <v>552</v>
      </c>
      <c r="B557" s="18" t="s">
        <v>1559</v>
      </c>
      <c r="C557" s="19" t="s">
        <v>309</v>
      </c>
      <c r="D557" s="19" t="s">
        <v>1235</v>
      </c>
      <c r="E557" s="18" t="s">
        <v>384</v>
      </c>
      <c r="F557" s="20" t="s">
        <v>1105</v>
      </c>
      <c r="G557" s="21">
        <v>1366.51</v>
      </c>
      <c r="H557" s="22">
        <v>45477</v>
      </c>
      <c r="I557" s="35" t="s">
        <v>1236</v>
      </c>
      <c r="J557" s="35">
        <v>0</v>
      </c>
      <c r="K557" s="35">
        <f t="shared" si="32"/>
        <v>1366.51</v>
      </c>
      <c r="L557" s="23" t="str">
        <f t="shared" si="33"/>
        <v>PAPAGUAR</v>
      </c>
      <c r="M557" s="36" t="str">
        <f t="shared" si="34"/>
        <v>e49</v>
      </c>
      <c r="N557" s="36" t="s">
        <v>14</v>
      </c>
    </row>
    <row r="558" spans="1:14" x14ac:dyDescent="0.25">
      <c r="A558" s="18">
        <f t="shared" si="35"/>
        <v>553</v>
      </c>
      <c r="B558" s="18" t="s">
        <v>1559</v>
      </c>
      <c r="C558" s="19" t="s">
        <v>309</v>
      </c>
      <c r="D558" s="19" t="s">
        <v>1235</v>
      </c>
      <c r="E558" s="18" t="s">
        <v>384</v>
      </c>
      <c r="F558" s="20" t="s">
        <v>1105</v>
      </c>
      <c r="G558" s="21">
        <v>556.73</v>
      </c>
      <c r="H558" s="22">
        <v>45653</v>
      </c>
      <c r="I558" s="35" t="s">
        <v>1392</v>
      </c>
      <c r="J558" s="35">
        <v>0</v>
      </c>
      <c r="K558" s="35">
        <f t="shared" si="32"/>
        <v>556.73</v>
      </c>
      <c r="L558" s="23" t="str">
        <f t="shared" si="33"/>
        <v>PAPAGUAR</v>
      </c>
      <c r="M558" s="36" t="str">
        <f t="shared" si="34"/>
        <v>e49</v>
      </c>
      <c r="N558" s="36" t="s">
        <v>14</v>
      </c>
    </row>
    <row r="559" spans="1:14" x14ac:dyDescent="0.25">
      <c r="A559" s="18">
        <f t="shared" si="35"/>
        <v>554</v>
      </c>
      <c r="B559" s="18" t="s">
        <v>1559</v>
      </c>
      <c r="C559" s="19" t="s">
        <v>309</v>
      </c>
      <c r="D559" s="19" t="s">
        <v>48</v>
      </c>
      <c r="E559" s="18" t="s">
        <v>384</v>
      </c>
      <c r="F559" s="20" t="s">
        <v>1105</v>
      </c>
      <c r="G559" s="21">
        <v>1265.29</v>
      </c>
      <c r="H559" s="22">
        <v>45868</v>
      </c>
      <c r="I559" s="35" t="s">
        <v>1449</v>
      </c>
      <c r="J559" s="35">
        <v>0</v>
      </c>
      <c r="K559" s="35">
        <f t="shared" si="32"/>
        <v>1265.29</v>
      </c>
      <c r="L559" s="23" t="str">
        <f t="shared" si="33"/>
        <v>PAPAGUAR</v>
      </c>
      <c r="M559" s="36" t="str">
        <f t="shared" si="34"/>
        <v>e49</v>
      </c>
      <c r="N559" s="36" t="s">
        <v>14</v>
      </c>
    </row>
    <row r="560" spans="1:14" x14ac:dyDescent="0.25">
      <c r="A560" s="18">
        <f t="shared" si="35"/>
        <v>555</v>
      </c>
      <c r="B560" s="18" t="s">
        <v>1559</v>
      </c>
      <c r="C560" s="19" t="s">
        <v>309</v>
      </c>
      <c r="D560" s="32" t="s">
        <v>1615</v>
      </c>
      <c r="E560" s="18" t="s">
        <v>383</v>
      </c>
      <c r="F560" s="20" t="s">
        <v>25</v>
      </c>
      <c r="G560" s="21">
        <v>1118.78</v>
      </c>
      <c r="H560" s="22">
        <v>43770</v>
      </c>
      <c r="I560" s="35" t="e">
        <f>CONCATENATE(#REF!,MID(E560,10,4))</f>
        <v>#REF!</v>
      </c>
      <c r="J560" s="35">
        <v>0</v>
      </c>
      <c r="K560" s="35">
        <f t="shared" si="32"/>
        <v>1118.78</v>
      </c>
      <c r="L560" s="23" t="str">
        <f t="shared" si="33"/>
        <v>PAPAGUAR</v>
      </c>
      <c r="M560" s="36" t="str">
        <f t="shared" si="34"/>
        <v>e49</v>
      </c>
      <c r="N560" s="36" t="s">
        <v>14</v>
      </c>
    </row>
    <row r="561" spans="1:14" x14ac:dyDescent="0.25">
      <c r="A561" s="18">
        <f t="shared" si="35"/>
        <v>556</v>
      </c>
      <c r="B561" s="18" t="s">
        <v>1559</v>
      </c>
      <c r="C561" s="19" t="s">
        <v>309</v>
      </c>
      <c r="D561" s="32" t="s">
        <v>1224</v>
      </c>
      <c r="E561" s="18" t="s">
        <v>383</v>
      </c>
      <c r="F561" s="20" t="s">
        <v>1105</v>
      </c>
      <c r="G561" s="21">
        <v>1438.43</v>
      </c>
      <c r="H561" s="22">
        <v>45477</v>
      </c>
      <c r="I561" s="35" t="s">
        <v>1225</v>
      </c>
      <c r="J561" s="35">
        <v>0.29999999999995453</v>
      </c>
      <c r="K561" s="35">
        <f t="shared" si="32"/>
        <v>1438.13</v>
      </c>
      <c r="L561" s="23" t="str">
        <f t="shared" si="33"/>
        <v>PAPAGUAR</v>
      </c>
      <c r="M561" s="36" t="str">
        <f t="shared" si="34"/>
        <v>e49</v>
      </c>
      <c r="N561" s="36" t="s">
        <v>14</v>
      </c>
    </row>
    <row r="562" spans="1:14" x14ac:dyDescent="0.25">
      <c r="A562" s="18">
        <f t="shared" si="35"/>
        <v>557</v>
      </c>
      <c r="B562" s="18" t="s">
        <v>1559</v>
      </c>
      <c r="C562" s="19" t="s">
        <v>309</v>
      </c>
      <c r="D562" s="32" t="s">
        <v>1224</v>
      </c>
      <c r="E562" s="18" t="s">
        <v>383</v>
      </c>
      <c r="F562" s="20" t="s">
        <v>1105</v>
      </c>
      <c r="G562" s="21">
        <v>586.02</v>
      </c>
      <c r="H562" s="22">
        <v>45653</v>
      </c>
      <c r="I562" s="35" t="s">
        <v>1406</v>
      </c>
      <c r="J562" s="35">
        <v>0</v>
      </c>
      <c r="K562" s="35">
        <f t="shared" si="32"/>
        <v>586.02</v>
      </c>
      <c r="L562" s="23" t="str">
        <f t="shared" si="33"/>
        <v>PAPAGUAR</v>
      </c>
      <c r="M562" s="36" t="str">
        <f t="shared" si="34"/>
        <v>e49</v>
      </c>
      <c r="N562" s="36" t="s">
        <v>14</v>
      </c>
    </row>
    <row r="563" spans="1:14" x14ac:dyDescent="0.25">
      <c r="A563" s="18">
        <f t="shared" si="35"/>
        <v>558</v>
      </c>
      <c r="B563" s="18" t="s">
        <v>1559</v>
      </c>
      <c r="C563" s="19" t="s">
        <v>309</v>
      </c>
      <c r="D563" s="32" t="s">
        <v>1615</v>
      </c>
      <c r="E563" s="18" t="s">
        <v>383</v>
      </c>
      <c r="F563" s="20" t="s">
        <v>1105</v>
      </c>
      <c r="G563" s="21">
        <v>1331.87</v>
      </c>
      <c r="H563" s="22">
        <v>45868</v>
      </c>
      <c r="I563" s="35" t="s">
        <v>1437</v>
      </c>
      <c r="J563" s="35">
        <v>0</v>
      </c>
      <c r="K563" s="35">
        <f t="shared" si="32"/>
        <v>1331.87</v>
      </c>
      <c r="L563" s="23" t="str">
        <f t="shared" si="33"/>
        <v>PAPAGUAR</v>
      </c>
      <c r="M563" s="36" t="str">
        <f t="shared" si="34"/>
        <v>e49</v>
      </c>
      <c r="N563" s="36" t="s">
        <v>14</v>
      </c>
    </row>
    <row r="564" spans="1:14" x14ac:dyDescent="0.25">
      <c r="A564" s="18">
        <f t="shared" si="35"/>
        <v>559</v>
      </c>
      <c r="B564" s="18" t="s">
        <v>1559</v>
      </c>
      <c r="C564" s="19" t="s">
        <v>309</v>
      </c>
      <c r="D564" s="19" t="s">
        <v>1181</v>
      </c>
      <c r="E564" s="18" t="s">
        <v>382</v>
      </c>
      <c r="F564" s="20" t="s">
        <v>1105</v>
      </c>
      <c r="G564" s="21">
        <v>1438.43</v>
      </c>
      <c r="H564" s="22">
        <v>45477</v>
      </c>
      <c r="I564" s="35" t="s">
        <v>1182</v>
      </c>
      <c r="J564" s="35">
        <v>0.29999999999995453</v>
      </c>
      <c r="K564" s="35">
        <f t="shared" si="32"/>
        <v>1438.13</v>
      </c>
      <c r="L564" s="23" t="str">
        <f t="shared" si="33"/>
        <v>PAPAGUAR</v>
      </c>
      <c r="M564" s="36" t="str">
        <f t="shared" si="34"/>
        <v>e49</v>
      </c>
      <c r="N564" s="36" t="s">
        <v>14</v>
      </c>
    </row>
    <row r="565" spans="1:14" x14ac:dyDescent="0.25">
      <c r="A565" s="18">
        <f t="shared" si="35"/>
        <v>560</v>
      </c>
      <c r="B565" s="18" t="s">
        <v>1559</v>
      </c>
      <c r="C565" s="19" t="s">
        <v>309</v>
      </c>
      <c r="D565" s="19" t="s">
        <v>1181</v>
      </c>
      <c r="E565" s="18" t="s">
        <v>382</v>
      </c>
      <c r="F565" s="20" t="s">
        <v>1105</v>
      </c>
      <c r="G565" s="21">
        <v>586.02</v>
      </c>
      <c r="H565" s="22">
        <v>45653</v>
      </c>
      <c r="I565" s="35" t="s">
        <v>1374</v>
      </c>
      <c r="J565" s="35">
        <v>0.29999999999995453</v>
      </c>
      <c r="K565" s="35">
        <f t="shared" si="32"/>
        <v>585.72</v>
      </c>
      <c r="L565" s="23" t="str">
        <f t="shared" si="33"/>
        <v>PAPAGUAR</v>
      </c>
      <c r="M565" s="36" t="str">
        <f t="shared" si="34"/>
        <v>e49</v>
      </c>
      <c r="N565" s="36" t="s">
        <v>14</v>
      </c>
    </row>
    <row r="566" spans="1:14" x14ac:dyDescent="0.25">
      <c r="A566" s="18">
        <f t="shared" si="35"/>
        <v>561</v>
      </c>
      <c r="B566" s="18" t="s">
        <v>1559</v>
      </c>
      <c r="C566" s="19" t="s">
        <v>309</v>
      </c>
      <c r="D566" s="19" t="s">
        <v>1181</v>
      </c>
      <c r="E566" s="18" t="s">
        <v>382</v>
      </c>
      <c r="F566" s="20" t="s">
        <v>1105</v>
      </c>
      <c r="G566" s="21">
        <v>1331.87</v>
      </c>
      <c r="H566" s="22">
        <v>45868</v>
      </c>
      <c r="I566" s="35" t="s">
        <v>1436</v>
      </c>
      <c r="J566" s="35">
        <v>0.29999999999995453</v>
      </c>
      <c r="K566" s="35">
        <f t="shared" si="32"/>
        <v>1331.57</v>
      </c>
      <c r="L566" s="23" t="str">
        <f t="shared" si="33"/>
        <v>PAPAGUAR</v>
      </c>
      <c r="M566" s="36" t="str">
        <f t="shared" si="34"/>
        <v>e49</v>
      </c>
      <c r="N566" s="36" t="s">
        <v>14</v>
      </c>
    </row>
    <row r="567" spans="1:14" x14ac:dyDescent="0.25">
      <c r="A567" s="12">
        <f t="shared" si="35"/>
        <v>562</v>
      </c>
      <c r="B567" s="12" t="s">
        <v>1559</v>
      </c>
      <c r="C567" s="13" t="s">
        <v>309</v>
      </c>
      <c r="D567" s="13" t="s">
        <v>1213</v>
      </c>
      <c r="E567" s="12" t="s">
        <v>381</v>
      </c>
      <c r="F567" s="14" t="s">
        <v>1105</v>
      </c>
      <c r="G567" s="15">
        <v>1265.29</v>
      </c>
      <c r="H567" s="16">
        <v>45868</v>
      </c>
      <c r="I567" s="33" t="s">
        <v>1457</v>
      </c>
      <c r="J567" s="33">
        <v>0.29999999999995453</v>
      </c>
      <c r="K567" s="33">
        <f t="shared" si="32"/>
        <v>1264.99</v>
      </c>
      <c r="L567" s="17" t="str">
        <f t="shared" si="33"/>
        <v>PAPAGUAR</v>
      </c>
      <c r="M567" s="34" t="str">
        <f t="shared" si="34"/>
        <v>e49</v>
      </c>
      <c r="N567" s="34" t="s">
        <v>14</v>
      </c>
    </row>
    <row r="568" spans="1:14" x14ac:dyDescent="0.25">
      <c r="A568" s="18">
        <f t="shared" si="35"/>
        <v>563</v>
      </c>
      <c r="B568" s="18" t="s">
        <v>1559</v>
      </c>
      <c r="C568" s="19" t="s">
        <v>309</v>
      </c>
      <c r="D568" s="32" t="s">
        <v>1616</v>
      </c>
      <c r="E568" s="18" t="s">
        <v>380</v>
      </c>
      <c r="F568" s="20" t="s">
        <v>25</v>
      </c>
      <c r="G568" s="21">
        <v>1118.78</v>
      </c>
      <c r="H568" s="22">
        <v>43770</v>
      </c>
      <c r="I568" s="35" t="e">
        <f>CONCATENATE(#REF!,MID(E568,10,4))</f>
        <v>#REF!</v>
      </c>
      <c r="J568" s="35">
        <v>0</v>
      </c>
      <c r="K568" s="35">
        <f t="shared" si="32"/>
        <v>1118.78</v>
      </c>
      <c r="L568" s="23" t="str">
        <f t="shared" si="33"/>
        <v>PAPAGUAR</v>
      </c>
      <c r="M568" s="36" t="str">
        <f t="shared" si="34"/>
        <v>e49</v>
      </c>
      <c r="N568" s="36" t="s">
        <v>14</v>
      </c>
    </row>
    <row r="569" spans="1:14" x14ac:dyDescent="0.25">
      <c r="A569" s="18">
        <f t="shared" si="35"/>
        <v>564</v>
      </c>
      <c r="B569" s="18" t="s">
        <v>1559</v>
      </c>
      <c r="C569" s="19" t="s">
        <v>309</v>
      </c>
      <c r="D569" s="32" t="s">
        <v>1159</v>
      </c>
      <c r="E569" s="18" t="s">
        <v>380</v>
      </c>
      <c r="F569" s="20" t="s">
        <v>1105</v>
      </c>
      <c r="G569" s="21">
        <v>1366.51</v>
      </c>
      <c r="H569" s="22">
        <v>45477</v>
      </c>
      <c r="I569" s="35" t="s">
        <v>1160</v>
      </c>
      <c r="J569" s="35">
        <v>0.29999999999995453</v>
      </c>
      <c r="K569" s="35">
        <f t="shared" si="32"/>
        <v>1366.21</v>
      </c>
      <c r="L569" s="23" t="str">
        <f t="shared" si="33"/>
        <v>PAPAGUAR</v>
      </c>
      <c r="M569" s="36" t="str">
        <f t="shared" si="34"/>
        <v>e49</v>
      </c>
      <c r="N569" s="36" t="s">
        <v>14</v>
      </c>
    </row>
    <row r="570" spans="1:14" x14ac:dyDescent="0.25">
      <c r="A570" s="18">
        <f t="shared" si="35"/>
        <v>565</v>
      </c>
      <c r="B570" s="18" t="s">
        <v>1559</v>
      </c>
      <c r="C570" s="19" t="s">
        <v>309</v>
      </c>
      <c r="D570" s="32" t="s">
        <v>1159</v>
      </c>
      <c r="E570" s="18" t="s">
        <v>380</v>
      </c>
      <c r="F570" s="20" t="s">
        <v>1105</v>
      </c>
      <c r="G570" s="21">
        <v>556.73</v>
      </c>
      <c r="H570" s="22">
        <v>45653</v>
      </c>
      <c r="I570" s="35" t="s">
        <v>1357</v>
      </c>
      <c r="J570" s="35">
        <v>0</v>
      </c>
      <c r="K570" s="35">
        <f t="shared" si="32"/>
        <v>556.73</v>
      </c>
      <c r="L570" s="23" t="str">
        <f t="shared" si="33"/>
        <v>PAPAGUAR</v>
      </c>
      <c r="M570" s="36" t="str">
        <f t="shared" si="34"/>
        <v>e49</v>
      </c>
      <c r="N570" s="36" t="s">
        <v>14</v>
      </c>
    </row>
    <row r="571" spans="1:14" x14ac:dyDescent="0.25">
      <c r="A571" s="18">
        <f t="shared" si="35"/>
        <v>566</v>
      </c>
      <c r="B571" s="18" t="s">
        <v>1559</v>
      </c>
      <c r="C571" s="19" t="s">
        <v>309</v>
      </c>
      <c r="D571" s="32" t="s">
        <v>1616</v>
      </c>
      <c r="E571" s="18" t="s">
        <v>380</v>
      </c>
      <c r="F571" s="20" t="s">
        <v>1105</v>
      </c>
      <c r="G571" s="21">
        <v>1265.29</v>
      </c>
      <c r="H571" s="22">
        <v>45868</v>
      </c>
      <c r="I571" s="35" t="s">
        <v>1442</v>
      </c>
      <c r="J571" s="35">
        <v>0</v>
      </c>
      <c r="K571" s="35">
        <f t="shared" si="32"/>
        <v>1265.29</v>
      </c>
      <c r="L571" s="23" t="str">
        <f t="shared" si="33"/>
        <v>PAPAGUAR</v>
      </c>
      <c r="M571" s="36" t="str">
        <f t="shared" si="34"/>
        <v>e49</v>
      </c>
      <c r="N571" s="36" t="s">
        <v>14</v>
      </c>
    </row>
    <row r="572" spans="1:14" x14ac:dyDescent="0.25">
      <c r="A572" s="18">
        <f t="shared" si="35"/>
        <v>567</v>
      </c>
      <c r="B572" s="18" t="s">
        <v>1559</v>
      </c>
      <c r="C572" s="19" t="s">
        <v>309</v>
      </c>
      <c r="D572" s="19" t="s">
        <v>1617</v>
      </c>
      <c r="E572" s="18" t="s">
        <v>379</v>
      </c>
      <c r="F572" s="20" t="s">
        <v>25</v>
      </c>
      <c r="G572" s="21">
        <v>1118.78</v>
      </c>
      <c r="H572" s="22">
        <v>43770</v>
      </c>
      <c r="I572" s="35" t="e">
        <f>CONCATENATE(#REF!,MID(E572,10,4))</f>
        <v>#REF!</v>
      </c>
      <c r="J572" s="35">
        <v>0</v>
      </c>
      <c r="K572" s="35">
        <f t="shared" si="32"/>
        <v>1118.78</v>
      </c>
      <c r="L572" s="23" t="str">
        <f t="shared" si="33"/>
        <v>PAPAGUAR</v>
      </c>
      <c r="M572" s="36" t="str">
        <f t="shared" si="34"/>
        <v>e49</v>
      </c>
      <c r="N572" s="36" t="s">
        <v>14</v>
      </c>
    </row>
    <row r="573" spans="1:14" x14ac:dyDescent="0.25">
      <c r="A573" s="18">
        <f t="shared" si="35"/>
        <v>568</v>
      </c>
      <c r="B573" s="18" t="s">
        <v>1559</v>
      </c>
      <c r="C573" s="19" t="s">
        <v>309</v>
      </c>
      <c r="D573" s="19" t="s">
        <v>1617</v>
      </c>
      <c r="E573" s="18" t="s">
        <v>379</v>
      </c>
      <c r="F573" s="20" t="s">
        <v>1105</v>
      </c>
      <c r="G573" s="21">
        <v>1438.43</v>
      </c>
      <c r="H573" s="22">
        <v>45477</v>
      </c>
      <c r="I573" s="35" t="s">
        <v>1165</v>
      </c>
      <c r="J573" s="35">
        <v>0</v>
      </c>
      <c r="K573" s="35">
        <f t="shared" si="32"/>
        <v>1438.43</v>
      </c>
      <c r="L573" s="23" t="str">
        <f t="shared" si="33"/>
        <v>PAPAGUAR</v>
      </c>
      <c r="M573" s="36" t="str">
        <f t="shared" si="34"/>
        <v>e49</v>
      </c>
      <c r="N573" s="36" t="s">
        <v>14</v>
      </c>
    </row>
    <row r="574" spans="1:14" x14ac:dyDescent="0.25">
      <c r="A574" s="18">
        <f t="shared" si="35"/>
        <v>569</v>
      </c>
      <c r="B574" s="18" t="s">
        <v>1559</v>
      </c>
      <c r="C574" s="19" t="s">
        <v>309</v>
      </c>
      <c r="D574" s="19" t="s">
        <v>1617</v>
      </c>
      <c r="E574" s="18" t="s">
        <v>379</v>
      </c>
      <c r="F574" s="20" t="s">
        <v>1105</v>
      </c>
      <c r="G574" s="21">
        <v>586.02</v>
      </c>
      <c r="H574" s="22">
        <v>45653</v>
      </c>
      <c r="I574" s="35" t="s">
        <v>1360</v>
      </c>
      <c r="J574" s="35">
        <v>0</v>
      </c>
      <c r="K574" s="35">
        <f t="shared" si="32"/>
        <v>586.02</v>
      </c>
      <c r="L574" s="23" t="str">
        <f t="shared" si="33"/>
        <v>PAPAGUAR</v>
      </c>
      <c r="M574" s="36" t="str">
        <f t="shared" si="34"/>
        <v>e49</v>
      </c>
      <c r="N574" s="36" t="s">
        <v>14</v>
      </c>
    </row>
    <row r="575" spans="1:14" x14ac:dyDescent="0.25">
      <c r="A575" s="18">
        <f t="shared" si="35"/>
        <v>570</v>
      </c>
      <c r="B575" s="18" t="s">
        <v>1559</v>
      </c>
      <c r="C575" s="19" t="s">
        <v>309</v>
      </c>
      <c r="D575" s="19" t="s">
        <v>1617</v>
      </c>
      <c r="E575" s="18" t="s">
        <v>379</v>
      </c>
      <c r="F575" s="20" t="s">
        <v>1105</v>
      </c>
      <c r="G575" s="21">
        <v>1331.87</v>
      </c>
      <c r="H575" s="22">
        <v>45868</v>
      </c>
      <c r="I575" s="35" t="s">
        <v>1418</v>
      </c>
      <c r="J575" s="35">
        <v>0</v>
      </c>
      <c r="K575" s="35">
        <f t="shared" si="32"/>
        <v>1331.87</v>
      </c>
      <c r="L575" s="23" t="str">
        <f t="shared" si="33"/>
        <v>PAPAGUAR</v>
      </c>
      <c r="M575" s="36" t="str">
        <f t="shared" si="34"/>
        <v>e49</v>
      </c>
      <c r="N575" s="36" t="s">
        <v>14</v>
      </c>
    </row>
    <row r="576" spans="1:14" x14ac:dyDescent="0.25">
      <c r="A576" s="18">
        <f t="shared" si="35"/>
        <v>571</v>
      </c>
      <c r="B576" s="18" t="s">
        <v>1559</v>
      </c>
      <c r="C576" s="19" t="s">
        <v>309</v>
      </c>
      <c r="D576" s="19" t="s">
        <v>1618</v>
      </c>
      <c r="E576" s="18" t="s">
        <v>378</v>
      </c>
      <c r="F576" s="20" t="s">
        <v>25</v>
      </c>
      <c r="G576" s="21">
        <v>1118.78</v>
      </c>
      <c r="H576" s="22">
        <v>43770</v>
      </c>
      <c r="I576" s="35" t="e">
        <f>CONCATENATE(#REF!,MID(E576,10,4))</f>
        <v>#REF!</v>
      </c>
      <c r="J576" s="35">
        <v>0</v>
      </c>
      <c r="K576" s="35">
        <f t="shared" si="32"/>
        <v>1118.78</v>
      </c>
      <c r="L576" s="23" t="str">
        <f t="shared" si="33"/>
        <v>PAPAGUAR</v>
      </c>
      <c r="M576" s="36" t="str">
        <f t="shared" si="34"/>
        <v>e49</v>
      </c>
      <c r="N576" s="36" t="s">
        <v>14</v>
      </c>
    </row>
    <row r="577" spans="1:14" x14ac:dyDescent="0.25">
      <c r="A577" s="18">
        <f t="shared" si="35"/>
        <v>572</v>
      </c>
      <c r="B577" s="18" t="s">
        <v>1559</v>
      </c>
      <c r="C577" s="19" t="s">
        <v>309</v>
      </c>
      <c r="D577" s="19" t="s">
        <v>1618</v>
      </c>
      <c r="E577" s="18" t="s">
        <v>378</v>
      </c>
      <c r="F577" s="20" t="s">
        <v>1105</v>
      </c>
      <c r="G577" s="21">
        <v>1331.87</v>
      </c>
      <c r="H577" s="22">
        <v>45868</v>
      </c>
      <c r="I577" s="35" t="s">
        <v>1441</v>
      </c>
      <c r="J577" s="35">
        <v>0</v>
      </c>
      <c r="K577" s="35">
        <f t="shared" si="32"/>
        <v>1331.87</v>
      </c>
      <c r="L577" s="23" t="str">
        <f t="shared" si="33"/>
        <v>PAPAGUAR</v>
      </c>
      <c r="M577" s="36" t="str">
        <f t="shared" si="34"/>
        <v>e49</v>
      </c>
      <c r="N577" s="36" t="s">
        <v>14</v>
      </c>
    </row>
    <row r="578" spans="1:14" x14ac:dyDescent="0.25">
      <c r="A578" s="18">
        <f t="shared" si="35"/>
        <v>573</v>
      </c>
      <c r="B578" s="18" t="s">
        <v>1559</v>
      </c>
      <c r="C578" s="19" t="s">
        <v>309</v>
      </c>
      <c r="D578" s="19" t="s">
        <v>1168</v>
      </c>
      <c r="E578" s="18" t="s">
        <v>377</v>
      </c>
      <c r="F578" s="20" t="s">
        <v>25</v>
      </c>
      <c r="G578" s="21">
        <v>1118.78</v>
      </c>
      <c r="H578" s="22">
        <v>43770</v>
      </c>
      <c r="I578" s="35" t="e">
        <f>CONCATENATE(#REF!,MID(E578,10,4))</f>
        <v>#REF!</v>
      </c>
      <c r="J578" s="35">
        <v>0.29999999999995453</v>
      </c>
      <c r="K578" s="35">
        <f t="shared" si="32"/>
        <v>1118.48</v>
      </c>
      <c r="L578" s="23" t="str">
        <f t="shared" si="33"/>
        <v>PAPAGUAR</v>
      </c>
      <c r="M578" s="36" t="str">
        <f t="shared" si="34"/>
        <v>e49</v>
      </c>
      <c r="N578" s="36" t="s">
        <v>14</v>
      </c>
    </row>
    <row r="579" spans="1:14" x14ac:dyDescent="0.25">
      <c r="A579" s="18">
        <f t="shared" si="35"/>
        <v>574</v>
      </c>
      <c r="B579" s="18" t="s">
        <v>1559</v>
      </c>
      <c r="C579" s="19" t="s">
        <v>309</v>
      </c>
      <c r="D579" s="19" t="s">
        <v>1168</v>
      </c>
      <c r="E579" s="18" t="s">
        <v>377</v>
      </c>
      <c r="F579" s="20" t="s">
        <v>1105</v>
      </c>
      <c r="G579" s="21">
        <v>1438.43</v>
      </c>
      <c r="H579" s="22">
        <v>45477</v>
      </c>
      <c r="I579" s="35" t="s">
        <v>1169</v>
      </c>
      <c r="J579" s="35">
        <v>0.29999999999995453</v>
      </c>
      <c r="K579" s="35">
        <f t="shared" si="32"/>
        <v>1438.13</v>
      </c>
      <c r="L579" s="23" t="str">
        <f t="shared" si="33"/>
        <v>PAPAGUAR</v>
      </c>
      <c r="M579" s="36" t="str">
        <f t="shared" si="34"/>
        <v>e49</v>
      </c>
      <c r="N579" s="36" t="s">
        <v>14</v>
      </c>
    </row>
    <row r="580" spans="1:14" x14ac:dyDescent="0.25">
      <c r="A580" s="18">
        <f t="shared" si="35"/>
        <v>575</v>
      </c>
      <c r="B580" s="18" t="s">
        <v>1559</v>
      </c>
      <c r="C580" s="19" t="s">
        <v>309</v>
      </c>
      <c r="D580" s="19" t="s">
        <v>1168</v>
      </c>
      <c r="E580" s="18" t="s">
        <v>377</v>
      </c>
      <c r="F580" s="20" t="s">
        <v>1105</v>
      </c>
      <c r="G580" s="21">
        <v>586.02</v>
      </c>
      <c r="H580" s="22">
        <v>45653</v>
      </c>
      <c r="I580" s="35" t="s">
        <v>1362</v>
      </c>
      <c r="J580" s="35">
        <v>0.29999999999995453</v>
      </c>
      <c r="K580" s="35">
        <f t="shared" si="32"/>
        <v>585.72</v>
      </c>
      <c r="L580" s="23" t="str">
        <f t="shared" si="33"/>
        <v>PAPAGUAR</v>
      </c>
      <c r="M580" s="36" t="str">
        <f t="shared" si="34"/>
        <v>e49</v>
      </c>
      <c r="N580" s="36" t="s">
        <v>14</v>
      </c>
    </row>
    <row r="581" spans="1:14" x14ac:dyDescent="0.25">
      <c r="A581" s="18">
        <f t="shared" si="35"/>
        <v>576</v>
      </c>
      <c r="B581" s="18" t="s">
        <v>1559</v>
      </c>
      <c r="C581" s="19" t="s">
        <v>309</v>
      </c>
      <c r="D581" s="19" t="s">
        <v>1168</v>
      </c>
      <c r="E581" s="18" t="s">
        <v>377</v>
      </c>
      <c r="F581" s="20" t="s">
        <v>1105</v>
      </c>
      <c r="G581" s="21">
        <v>1331.87</v>
      </c>
      <c r="H581" s="22">
        <v>45868</v>
      </c>
      <c r="I581" s="35" t="s">
        <v>1421</v>
      </c>
      <c r="J581" s="35">
        <v>0.29999999999995453</v>
      </c>
      <c r="K581" s="35">
        <f t="shared" si="32"/>
        <v>1331.57</v>
      </c>
      <c r="L581" s="23" t="str">
        <f t="shared" si="33"/>
        <v>PAPAGUAR</v>
      </c>
      <c r="M581" s="36" t="str">
        <f t="shared" si="34"/>
        <v>e49</v>
      </c>
      <c r="N581" s="36" t="s">
        <v>14</v>
      </c>
    </row>
    <row r="582" spans="1:14" x14ac:dyDescent="0.25">
      <c r="A582" s="12">
        <f t="shared" si="35"/>
        <v>577</v>
      </c>
      <c r="B582" s="12" t="s">
        <v>1559</v>
      </c>
      <c r="C582" s="13" t="s">
        <v>309</v>
      </c>
      <c r="D582" s="13" t="s">
        <v>1203</v>
      </c>
      <c r="E582" s="12" t="s">
        <v>376</v>
      </c>
      <c r="F582" s="14" t="s">
        <v>1105</v>
      </c>
      <c r="G582" s="15">
        <v>1331.87</v>
      </c>
      <c r="H582" s="16">
        <v>45868</v>
      </c>
      <c r="I582" s="33" t="s">
        <v>1446</v>
      </c>
      <c r="J582" s="33">
        <v>0.29999999999995453</v>
      </c>
      <c r="K582" s="33">
        <f t="shared" ref="K582:K645" si="36">G582-J582</f>
        <v>1331.57</v>
      </c>
      <c r="L582" s="17" t="str">
        <f t="shared" ref="L582:L645" si="37">IF(K582&gt;0.3,"PAPAGUAR","PAGUAR")</f>
        <v>PAPAGUAR</v>
      </c>
      <c r="M582" s="34" t="str">
        <f t="shared" ref="M582:M645" si="38">MID(F582,1,3)</f>
        <v>e49</v>
      </c>
      <c r="N582" s="34" t="s">
        <v>14</v>
      </c>
    </row>
    <row r="583" spans="1:14" x14ac:dyDescent="0.25">
      <c r="A583" s="18">
        <f t="shared" si="35"/>
        <v>578</v>
      </c>
      <c r="B583" s="18" t="s">
        <v>1559</v>
      </c>
      <c r="C583" s="19" t="s">
        <v>309</v>
      </c>
      <c r="D583" s="32" t="s">
        <v>1619</v>
      </c>
      <c r="E583" s="18" t="s">
        <v>375</v>
      </c>
      <c r="F583" s="20" t="s">
        <v>25</v>
      </c>
      <c r="G583" s="21">
        <v>1118.78</v>
      </c>
      <c r="H583" s="22">
        <v>43770</v>
      </c>
      <c r="I583" s="35" t="e">
        <f>CONCATENATE(#REF!,MID(E583,10,4))</f>
        <v>#REF!</v>
      </c>
      <c r="J583" s="35">
        <v>0</v>
      </c>
      <c r="K583" s="35">
        <f t="shared" si="36"/>
        <v>1118.78</v>
      </c>
      <c r="L583" s="23" t="str">
        <f t="shared" si="37"/>
        <v>PAPAGUAR</v>
      </c>
      <c r="M583" s="36" t="str">
        <f t="shared" si="38"/>
        <v>e49</v>
      </c>
      <c r="N583" s="36" t="s">
        <v>14</v>
      </c>
    </row>
    <row r="584" spans="1:14" x14ac:dyDescent="0.25">
      <c r="A584" s="18">
        <f t="shared" ref="A584:A647" si="39">A583+1</f>
        <v>579</v>
      </c>
      <c r="B584" s="18" t="s">
        <v>1559</v>
      </c>
      <c r="C584" s="19" t="s">
        <v>309</v>
      </c>
      <c r="D584" s="32" t="s">
        <v>1219</v>
      </c>
      <c r="E584" s="18" t="s">
        <v>375</v>
      </c>
      <c r="F584" s="20" t="s">
        <v>1105</v>
      </c>
      <c r="G584" s="21">
        <v>1438.43</v>
      </c>
      <c r="H584" s="22">
        <v>45477</v>
      </c>
      <c r="I584" s="35" t="s">
        <v>1220</v>
      </c>
      <c r="J584" s="35">
        <v>0.29999999999995453</v>
      </c>
      <c r="K584" s="35">
        <f t="shared" si="36"/>
        <v>1438.13</v>
      </c>
      <c r="L584" s="23" t="str">
        <f t="shared" si="37"/>
        <v>PAPAGUAR</v>
      </c>
      <c r="M584" s="36" t="str">
        <f t="shared" si="38"/>
        <v>e49</v>
      </c>
      <c r="N584" s="36" t="s">
        <v>14</v>
      </c>
    </row>
    <row r="585" spans="1:14" x14ac:dyDescent="0.25">
      <c r="A585" s="18">
        <f t="shared" si="39"/>
        <v>580</v>
      </c>
      <c r="B585" s="18" t="s">
        <v>1559</v>
      </c>
      <c r="C585" s="19" t="s">
        <v>309</v>
      </c>
      <c r="D585" s="32" t="s">
        <v>1219</v>
      </c>
      <c r="E585" s="18" t="s">
        <v>375</v>
      </c>
      <c r="F585" s="20" t="s">
        <v>1105</v>
      </c>
      <c r="G585" s="21">
        <v>586.02</v>
      </c>
      <c r="H585" s="22">
        <v>45653</v>
      </c>
      <c r="I585" s="35" t="s">
        <v>1401</v>
      </c>
      <c r="J585" s="35">
        <v>0</v>
      </c>
      <c r="K585" s="35">
        <f t="shared" si="36"/>
        <v>586.02</v>
      </c>
      <c r="L585" s="23" t="str">
        <f t="shared" si="37"/>
        <v>PAPAGUAR</v>
      </c>
      <c r="M585" s="36" t="str">
        <f t="shared" si="38"/>
        <v>e49</v>
      </c>
      <c r="N585" s="36" t="s">
        <v>14</v>
      </c>
    </row>
    <row r="586" spans="1:14" x14ac:dyDescent="0.25">
      <c r="A586" s="18">
        <f t="shared" si="39"/>
        <v>581</v>
      </c>
      <c r="B586" s="18" t="s">
        <v>1559</v>
      </c>
      <c r="C586" s="19" t="s">
        <v>309</v>
      </c>
      <c r="D586" s="32" t="s">
        <v>1619</v>
      </c>
      <c r="E586" s="18" t="s">
        <v>375</v>
      </c>
      <c r="F586" s="20" t="s">
        <v>1105</v>
      </c>
      <c r="G586" s="21">
        <v>1331.87</v>
      </c>
      <c r="H586" s="22">
        <v>45868</v>
      </c>
      <c r="I586" s="35" t="s">
        <v>1453</v>
      </c>
      <c r="J586" s="35">
        <v>0</v>
      </c>
      <c r="K586" s="35">
        <f t="shared" si="36"/>
        <v>1331.87</v>
      </c>
      <c r="L586" s="23" t="str">
        <f t="shared" si="37"/>
        <v>PAPAGUAR</v>
      </c>
      <c r="M586" s="36" t="str">
        <f t="shared" si="38"/>
        <v>e49</v>
      </c>
      <c r="N586" s="36" t="s">
        <v>14</v>
      </c>
    </row>
    <row r="587" spans="1:14" x14ac:dyDescent="0.25">
      <c r="A587" s="18">
        <f t="shared" si="39"/>
        <v>582</v>
      </c>
      <c r="B587" s="18" t="s">
        <v>1559</v>
      </c>
      <c r="C587" s="19" t="s">
        <v>309</v>
      </c>
      <c r="D587" s="19" t="s">
        <v>1620</v>
      </c>
      <c r="E587" s="18" t="s">
        <v>374</v>
      </c>
      <c r="F587" s="20" t="s">
        <v>25</v>
      </c>
      <c r="G587" s="21">
        <v>1118.78</v>
      </c>
      <c r="H587" s="22">
        <v>43770</v>
      </c>
      <c r="I587" s="35" t="e">
        <f>CONCATENATE(#REF!,MID(E587,10,4))</f>
        <v>#REF!</v>
      </c>
      <c r="J587" s="35">
        <v>0</v>
      </c>
      <c r="K587" s="35">
        <f t="shared" si="36"/>
        <v>1118.78</v>
      </c>
      <c r="L587" s="23" t="str">
        <f t="shared" si="37"/>
        <v>PAPAGUAR</v>
      </c>
      <c r="M587" s="36" t="str">
        <f t="shared" si="38"/>
        <v>e49</v>
      </c>
      <c r="N587" s="36" t="s">
        <v>14</v>
      </c>
    </row>
    <row r="588" spans="1:14" x14ac:dyDescent="0.25">
      <c r="A588" s="18">
        <f t="shared" si="39"/>
        <v>583</v>
      </c>
      <c r="B588" s="18" t="s">
        <v>1559</v>
      </c>
      <c r="C588" s="19" t="s">
        <v>309</v>
      </c>
      <c r="D588" s="19" t="s">
        <v>1620</v>
      </c>
      <c r="E588" s="18" t="s">
        <v>374</v>
      </c>
      <c r="F588" s="20" t="s">
        <v>1105</v>
      </c>
      <c r="G588" s="21">
        <v>1331.87</v>
      </c>
      <c r="H588" s="22">
        <v>45868</v>
      </c>
      <c r="I588" s="35" t="s">
        <v>1429</v>
      </c>
      <c r="J588" s="35">
        <v>0</v>
      </c>
      <c r="K588" s="35">
        <f t="shared" si="36"/>
        <v>1331.87</v>
      </c>
      <c r="L588" s="23" t="str">
        <f t="shared" si="37"/>
        <v>PAPAGUAR</v>
      </c>
      <c r="M588" s="36" t="str">
        <f t="shared" si="38"/>
        <v>e49</v>
      </c>
      <c r="N588" s="36" t="s">
        <v>14</v>
      </c>
    </row>
    <row r="589" spans="1:14" x14ac:dyDescent="0.25">
      <c r="A589" s="18">
        <f t="shared" si="39"/>
        <v>584</v>
      </c>
      <c r="B589" s="18" t="s">
        <v>1559</v>
      </c>
      <c r="C589" s="19" t="s">
        <v>309</v>
      </c>
      <c r="D589" s="19" t="s">
        <v>1172</v>
      </c>
      <c r="E589" s="18" t="s">
        <v>373</v>
      </c>
      <c r="F589" s="20" t="s">
        <v>25</v>
      </c>
      <c r="G589" s="21">
        <v>1062.8399999999999</v>
      </c>
      <c r="H589" s="22">
        <v>43770</v>
      </c>
      <c r="I589" s="35" t="e">
        <f>CONCATENATE(#REF!,MID(E589,10,4))</f>
        <v>#REF!</v>
      </c>
      <c r="J589" s="35">
        <v>0.59999999999990905</v>
      </c>
      <c r="K589" s="35">
        <f t="shared" si="36"/>
        <v>1062.24</v>
      </c>
      <c r="L589" s="23" t="str">
        <f t="shared" si="37"/>
        <v>PAPAGUAR</v>
      </c>
      <c r="M589" s="36" t="str">
        <f t="shared" si="38"/>
        <v>e49</v>
      </c>
      <c r="N589" s="36" t="s">
        <v>14</v>
      </c>
    </row>
    <row r="590" spans="1:14" x14ac:dyDescent="0.25">
      <c r="A590" s="18">
        <f t="shared" si="39"/>
        <v>585</v>
      </c>
      <c r="B590" s="18" t="s">
        <v>1559</v>
      </c>
      <c r="C590" s="19" t="s">
        <v>309</v>
      </c>
      <c r="D590" s="19" t="s">
        <v>1172</v>
      </c>
      <c r="E590" s="18" t="s">
        <v>373</v>
      </c>
      <c r="F590" s="20" t="s">
        <v>1105</v>
      </c>
      <c r="G590" s="21">
        <v>1438.43</v>
      </c>
      <c r="H590" s="22">
        <v>45477</v>
      </c>
      <c r="I590" s="35" t="s">
        <v>1173</v>
      </c>
      <c r="J590" s="35">
        <v>0.29999999999995453</v>
      </c>
      <c r="K590" s="35">
        <f t="shared" si="36"/>
        <v>1438.13</v>
      </c>
      <c r="L590" s="23" t="str">
        <f t="shared" si="37"/>
        <v>PAPAGUAR</v>
      </c>
      <c r="M590" s="36" t="str">
        <f t="shared" si="38"/>
        <v>e49</v>
      </c>
      <c r="N590" s="36" t="s">
        <v>14</v>
      </c>
    </row>
    <row r="591" spans="1:14" x14ac:dyDescent="0.25">
      <c r="A591" s="18">
        <f t="shared" si="39"/>
        <v>586</v>
      </c>
      <c r="B591" s="18" t="s">
        <v>1559</v>
      </c>
      <c r="C591" s="19" t="s">
        <v>309</v>
      </c>
      <c r="D591" s="19" t="s">
        <v>1172</v>
      </c>
      <c r="E591" s="18" t="s">
        <v>373</v>
      </c>
      <c r="F591" s="20" t="s">
        <v>1105</v>
      </c>
      <c r="G591" s="21">
        <v>586.02</v>
      </c>
      <c r="H591" s="22">
        <v>45653</v>
      </c>
      <c r="I591" s="35" t="s">
        <v>1364</v>
      </c>
      <c r="J591" s="35">
        <v>0.29999999999995453</v>
      </c>
      <c r="K591" s="35">
        <f t="shared" si="36"/>
        <v>585.72</v>
      </c>
      <c r="L591" s="23" t="str">
        <f t="shared" si="37"/>
        <v>PAPAGUAR</v>
      </c>
      <c r="M591" s="36" t="str">
        <f t="shared" si="38"/>
        <v>e49</v>
      </c>
      <c r="N591" s="36" t="s">
        <v>14</v>
      </c>
    </row>
    <row r="592" spans="1:14" x14ac:dyDescent="0.25">
      <c r="A592" s="18">
        <f t="shared" si="39"/>
        <v>587</v>
      </c>
      <c r="B592" s="18" t="s">
        <v>1559</v>
      </c>
      <c r="C592" s="19" t="s">
        <v>309</v>
      </c>
      <c r="D592" s="19" t="s">
        <v>1172</v>
      </c>
      <c r="E592" s="18" t="s">
        <v>373</v>
      </c>
      <c r="F592" s="20" t="s">
        <v>1105</v>
      </c>
      <c r="G592" s="21">
        <v>1331.87</v>
      </c>
      <c r="H592" s="22">
        <v>45868</v>
      </c>
      <c r="I592" s="35" t="s">
        <v>1424</v>
      </c>
      <c r="J592" s="35">
        <v>0.29999999999995453</v>
      </c>
      <c r="K592" s="35">
        <f t="shared" si="36"/>
        <v>1331.57</v>
      </c>
      <c r="L592" s="23" t="str">
        <f t="shared" si="37"/>
        <v>PAPAGUAR</v>
      </c>
      <c r="M592" s="36" t="str">
        <f t="shared" si="38"/>
        <v>e49</v>
      </c>
      <c r="N592" s="36" t="s">
        <v>14</v>
      </c>
    </row>
    <row r="593" spans="1:14" x14ac:dyDescent="0.25">
      <c r="A593" s="18">
        <f t="shared" si="39"/>
        <v>588</v>
      </c>
      <c r="B593" s="18" t="s">
        <v>1559</v>
      </c>
      <c r="C593" s="19" t="s">
        <v>309</v>
      </c>
      <c r="D593" s="19" t="s">
        <v>1621</v>
      </c>
      <c r="E593" s="18" t="s">
        <v>372</v>
      </c>
      <c r="F593" s="20" t="s">
        <v>25</v>
      </c>
      <c r="G593" s="21">
        <v>1118.78</v>
      </c>
      <c r="H593" s="22">
        <v>43770</v>
      </c>
      <c r="I593" s="35" t="e">
        <f>CONCATENATE(#REF!,MID(E593,10,4))</f>
        <v>#REF!</v>
      </c>
      <c r="J593" s="35">
        <v>0</v>
      </c>
      <c r="K593" s="35">
        <f t="shared" si="36"/>
        <v>1118.78</v>
      </c>
      <c r="L593" s="23" t="str">
        <f t="shared" si="37"/>
        <v>PAPAGUAR</v>
      </c>
      <c r="M593" s="36" t="str">
        <f t="shared" si="38"/>
        <v>e49</v>
      </c>
      <c r="N593" s="36" t="s">
        <v>14</v>
      </c>
    </row>
    <row r="594" spans="1:14" x14ac:dyDescent="0.25">
      <c r="A594" s="18">
        <f t="shared" si="39"/>
        <v>589</v>
      </c>
      <c r="B594" s="18" t="s">
        <v>1559</v>
      </c>
      <c r="C594" s="19" t="s">
        <v>309</v>
      </c>
      <c r="D594" s="19" t="s">
        <v>1621</v>
      </c>
      <c r="E594" s="18" t="s">
        <v>372</v>
      </c>
      <c r="F594" s="20" t="s">
        <v>1105</v>
      </c>
      <c r="G594" s="21">
        <v>1331.87</v>
      </c>
      <c r="H594" s="22">
        <v>45868</v>
      </c>
      <c r="I594" s="35" t="s">
        <v>1427</v>
      </c>
      <c r="J594" s="35">
        <v>0</v>
      </c>
      <c r="K594" s="35">
        <f t="shared" si="36"/>
        <v>1331.87</v>
      </c>
      <c r="L594" s="23" t="str">
        <f t="shared" si="37"/>
        <v>PAPAGUAR</v>
      </c>
      <c r="M594" s="36" t="str">
        <f t="shared" si="38"/>
        <v>e49</v>
      </c>
      <c r="N594" s="36" t="s">
        <v>14</v>
      </c>
    </row>
    <row r="595" spans="1:14" x14ac:dyDescent="0.25">
      <c r="A595" s="12">
        <f t="shared" si="39"/>
        <v>590</v>
      </c>
      <c r="B595" s="12" t="s">
        <v>1559</v>
      </c>
      <c r="C595" s="13" t="s">
        <v>309</v>
      </c>
      <c r="D595" s="24" t="s">
        <v>1622</v>
      </c>
      <c r="E595" s="12" t="s">
        <v>371</v>
      </c>
      <c r="F595" s="14" t="s">
        <v>25</v>
      </c>
      <c r="G595" s="15">
        <v>1062.8399999999999</v>
      </c>
      <c r="H595" s="16">
        <v>43770</v>
      </c>
      <c r="I595" s="33" t="e">
        <f>CONCATENATE(#REF!,MID(E595,10,4))</f>
        <v>#REF!</v>
      </c>
      <c r="J595" s="33">
        <v>0.59999999999990905</v>
      </c>
      <c r="K595" s="33">
        <f t="shared" si="36"/>
        <v>1062.24</v>
      </c>
      <c r="L595" s="17" t="str">
        <f t="shared" si="37"/>
        <v>PAPAGUAR</v>
      </c>
      <c r="M595" s="34" t="str">
        <f t="shared" si="38"/>
        <v>e49</v>
      </c>
      <c r="N595" s="34" t="s">
        <v>14</v>
      </c>
    </row>
    <row r="596" spans="1:14" x14ac:dyDescent="0.25">
      <c r="A596" s="18">
        <f t="shared" si="39"/>
        <v>591</v>
      </c>
      <c r="B596" s="18" t="s">
        <v>1559</v>
      </c>
      <c r="C596" s="19" t="s">
        <v>309</v>
      </c>
      <c r="D596" s="19" t="s">
        <v>1623</v>
      </c>
      <c r="E596" s="18" t="s">
        <v>370</v>
      </c>
      <c r="F596" s="20" t="s">
        <v>25</v>
      </c>
      <c r="G596" s="21">
        <v>1118.78</v>
      </c>
      <c r="H596" s="22">
        <v>43770</v>
      </c>
      <c r="I596" s="35" t="e">
        <f>CONCATENATE(#REF!,MID(E596,10,4))</f>
        <v>#REF!</v>
      </c>
      <c r="J596" s="35">
        <v>0</v>
      </c>
      <c r="K596" s="35">
        <f t="shared" si="36"/>
        <v>1118.78</v>
      </c>
      <c r="L596" s="23" t="str">
        <f t="shared" si="37"/>
        <v>PAPAGUAR</v>
      </c>
      <c r="M596" s="36" t="str">
        <f t="shared" si="38"/>
        <v>e49</v>
      </c>
      <c r="N596" s="36" t="s">
        <v>14</v>
      </c>
    </row>
    <row r="597" spans="1:14" x14ac:dyDescent="0.25">
      <c r="A597" s="18">
        <f t="shared" si="39"/>
        <v>592</v>
      </c>
      <c r="B597" s="18" t="s">
        <v>1559</v>
      </c>
      <c r="C597" s="19" t="s">
        <v>309</v>
      </c>
      <c r="D597" s="19" t="s">
        <v>1623</v>
      </c>
      <c r="E597" s="18" t="s">
        <v>370</v>
      </c>
      <c r="F597" s="20" t="s">
        <v>1105</v>
      </c>
      <c r="G597" s="21">
        <v>1331.87</v>
      </c>
      <c r="H597" s="22">
        <v>45868</v>
      </c>
      <c r="I597" s="35" t="s">
        <v>1461</v>
      </c>
      <c r="J597" s="35">
        <v>0</v>
      </c>
      <c r="K597" s="35">
        <f t="shared" si="36"/>
        <v>1331.87</v>
      </c>
      <c r="L597" s="23" t="str">
        <f t="shared" si="37"/>
        <v>PAPAGUAR</v>
      </c>
      <c r="M597" s="36" t="str">
        <f t="shared" si="38"/>
        <v>e49</v>
      </c>
      <c r="N597" s="36" t="s">
        <v>14</v>
      </c>
    </row>
    <row r="598" spans="1:14" x14ac:dyDescent="0.25">
      <c r="A598" s="12">
        <f t="shared" si="39"/>
        <v>593</v>
      </c>
      <c r="B598" s="12" t="s">
        <v>1559</v>
      </c>
      <c r="C598" s="13" t="s">
        <v>309</v>
      </c>
      <c r="D598" s="32" t="s">
        <v>1624</v>
      </c>
      <c r="E598" s="12" t="s">
        <v>369</v>
      </c>
      <c r="F598" s="14" t="s">
        <v>1105</v>
      </c>
      <c r="G598" s="15">
        <v>1331.87</v>
      </c>
      <c r="H598" s="16">
        <v>45868</v>
      </c>
      <c r="I598" s="33" t="s">
        <v>1419</v>
      </c>
      <c r="J598" s="33">
        <v>0</v>
      </c>
      <c r="K598" s="33">
        <f t="shared" si="36"/>
        <v>1331.87</v>
      </c>
      <c r="L598" s="17" t="str">
        <f t="shared" si="37"/>
        <v>PAPAGUAR</v>
      </c>
      <c r="M598" s="34" t="str">
        <f t="shared" si="38"/>
        <v>e49</v>
      </c>
      <c r="N598" s="34" t="s">
        <v>14</v>
      </c>
    </row>
    <row r="599" spans="1:14" x14ac:dyDescent="0.25">
      <c r="A599" s="18">
        <f t="shared" si="39"/>
        <v>594</v>
      </c>
      <c r="B599" s="18" t="s">
        <v>1559</v>
      </c>
      <c r="C599" s="19" t="s">
        <v>309</v>
      </c>
      <c r="D599" s="31" t="s">
        <v>1625</v>
      </c>
      <c r="E599" s="18" t="s">
        <v>368</v>
      </c>
      <c r="F599" s="20" t="s">
        <v>25</v>
      </c>
      <c r="G599" s="21">
        <v>1118.78</v>
      </c>
      <c r="H599" s="22">
        <v>43770</v>
      </c>
      <c r="I599" s="35" t="e">
        <f>CONCATENATE(#REF!,MID(E599,10,4))</f>
        <v>#REF!</v>
      </c>
      <c r="J599" s="35">
        <v>0</v>
      </c>
      <c r="K599" s="35">
        <f t="shared" si="36"/>
        <v>1118.78</v>
      </c>
      <c r="L599" s="23" t="str">
        <f t="shared" si="37"/>
        <v>PAPAGUAR</v>
      </c>
      <c r="M599" s="36" t="str">
        <f t="shared" si="38"/>
        <v>e49</v>
      </c>
      <c r="N599" s="36" t="s">
        <v>14</v>
      </c>
    </row>
    <row r="600" spans="1:14" x14ac:dyDescent="0.25">
      <c r="A600" s="18">
        <f t="shared" si="39"/>
        <v>595</v>
      </c>
      <c r="B600" s="18" t="s">
        <v>1559</v>
      </c>
      <c r="C600" s="19" t="s">
        <v>309</v>
      </c>
      <c r="D600" s="32" t="s">
        <v>1186</v>
      </c>
      <c r="E600" s="18" t="s">
        <v>368</v>
      </c>
      <c r="F600" s="20" t="s">
        <v>1105</v>
      </c>
      <c r="G600" s="21">
        <v>1438.43</v>
      </c>
      <c r="H600" s="22">
        <v>45477</v>
      </c>
      <c r="I600" s="35" t="s">
        <v>1187</v>
      </c>
      <c r="J600" s="35">
        <v>0.29999999999995453</v>
      </c>
      <c r="K600" s="35">
        <f t="shared" si="36"/>
        <v>1438.13</v>
      </c>
      <c r="L600" s="23" t="str">
        <f t="shared" si="37"/>
        <v>PAPAGUAR</v>
      </c>
      <c r="M600" s="36" t="str">
        <f t="shared" si="38"/>
        <v>e49</v>
      </c>
      <c r="N600" s="36" t="s">
        <v>14</v>
      </c>
    </row>
    <row r="601" spans="1:14" x14ac:dyDescent="0.25">
      <c r="A601" s="18">
        <f t="shared" si="39"/>
        <v>596</v>
      </c>
      <c r="B601" s="18" t="s">
        <v>1559</v>
      </c>
      <c r="C601" s="19" t="s">
        <v>309</v>
      </c>
      <c r="D601" s="32" t="s">
        <v>1186</v>
      </c>
      <c r="E601" s="18" t="s">
        <v>368</v>
      </c>
      <c r="F601" s="20" t="s">
        <v>1105</v>
      </c>
      <c r="G601" s="21">
        <v>586.02</v>
      </c>
      <c r="H601" s="22">
        <v>45653</v>
      </c>
      <c r="I601" s="35" t="s">
        <v>1376</v>
      </c>
      <c r="J601" s="35">
        <v>0</v>
      </c>
      <c r="K601" s="35">
        <f t="shared" si="36"/>
        <v>586.02</v>
      </c>
      <c r="L601" s="23" t="str">
        <f t="shared" si="37"/>
        <v>PAPAGUAR</v>
      </c>
      <c r="M601" s="36" t="str">
        <f t="shared" si="38"/>
        <v>e49</v>
      </c>
      <c r="N601" s="36" t="s">
        <v>14</v>
      </c>
    </row>
    <row r="602" spans="1:14" x14ac:dyDescent="0.25">
      <c r="A602" s="18">
        <f t="shared" si="39"/>
        <v>597</v>
      </c>
      <c r="B602" s="18" t="s">
        <v>1559</v>
      </c>
      <c r="C602" s="19" t="s">
        <v>309</v>
      </c>
      <c r="D602" s="31" t="s">
        <v>1625</v>
      </c>
      <c r="E602" s="18" t="s">
        <v>368</v>
      </c>
      <c r="F602" s="20" t="s">
        <v>1105</v>
      </c>
      <c r="G602" s="21">
        <v>1331.87</v>
      </c>
      <c r="H602" s="22">
        <v>45868</v>
      </c>
      <c r="I602" s="35" t="s">
        <v>1439</v>
      </c>
      <c r="J602" s="35">
        <v>0</v>
      </c>
      <c r="K602" s="35">
        <f t="shared" si="36"/>
        <v>1331.87</v>
      </c>
      <c r="L602" s="23" t="str">
        <f t="shared" si="37"/>
        <v>PAPAGUAR</v>
      </c>
      <c r="M602" s="36" t="str">
        <f t="shared" si="38"/>
        <v>e49</v>
      </c>
      <c r="N602" s="36" t="s">
        <v>14</v>
      </c>
    </row>
    <row r="603" spans="1:14" x14ac:dyDescent="0.25">
      <c r="A603" s="12">
        <f t="shared" si="39"/>
        <v>598</v>
      </c>
      <c r="B603" s="12" t="s">
        <v>1559</v>
      </c>
      <c r="C603" s="13" t="s">
        <v>309</v>
      </c>
      <c r="D603" s="13" t="s">
        <v>1162</v>
      </c>
      <c r="E603" s="12" t="s">
        <v>367</v>
      </c>
      <c r="F603" s="14" t="s">
        <v>1105</v>
      </c>
      <c r="G603" s="15">
        <v>1331.87</v>
      </c>
      <c r="H603" s="16">
        <v>45868</v>
      </c>
      <c r="I603" s="33" t="s">
        <v>1432</v>
      </c>
      <c r="J603" s="33">
        <v>0.29999999999995453</v>
      </c>
      <c r="K603" s="33">
        <f t="shared" si="36"/>
        <v>1331.57</v>
      </c>
      <c r="L603" s="17" t="str">
        <f t="shared" si="37"/>
        <v>PAPAGUAR</v>
      </c>
      <c r="M603" s="34" t="str">
        <f t="shared" si="38"/>
        <v>e49</v>
      </c>
      <c r="N603" s="34" t="s">
        <v>14</v>
      </c>
    </row>
    <row r="604" spans="1:14" x14ac:dyDescent="0.25">
      <c r="A604" s="12">
        <f t="shared" si="39"/>
        <v>599</v>
      </c>
      <c r="B604" s="12" t="s">
        <v>1559</v>
      </c>
      <c r="C604" s="13" t="s">
        <v>309</v>
      </c>
      <c r="D604" s="13" t="s">
        <v>1227</v>
      </c>
      <c r="E604" s="12" t="s">
        <v>366</v>
      </c>
      <c r="F604" s="14" t="s">
        <v>1105</v>
      </c>
      <c r="G604" s="15">
        <v>1265.29</v>
      </c>
      <c r="H604" s="16">
        <v>45868</v>
      </c>
      <c r="I604" s="33" t="s">
        <v>1467</v>
      </c>
      <c r="J604" s="33">
        <v>0.29999999999995453</v>
      </c>
      <c r="K604" s="33">
        <f t="shared" si="36"/>
        <v>1264.99</v>
      </c>
      <c r="L604" s="17" t="str">
        <f t="shared" si="37"/>
        <v>PAPAGUAR</v>
      </c>
      <c r="M604" s="34" t="str">
        <f t="shared" si="38"/>
        <v>e49</v>
      </c>
      <c r="N604" s="34" t="s">
        <v>14</v>
      </c>
    </row>
    <row r="605" spans="1:14" x14ac:dyDescent="0.25">
      <c r="A605" s="18">
        <f t="shared" si="39"/>
        <v>600</v>
      </c>
      <c r="B605" s="18" t="s">
        <v>1559</v>
      </c>
      <c r="C605" s="19" t="s">
        <v>309</v>
      </c>
      <c r="D605" s="25" t="s">
        <v>1166</v>
      </c>
      <c r="E605" s="18" t="s">
        <v>365</v>
      </c>
      <c r="F605" s="20" t="s">
        <v>25</v>
      </c>
      <c r="G605" s="21">
        <v>1062.8399999999999</v>
      </c>
      <c r="H605" s="22">
        <v>43770</v>
      </c>
      <c r="I605" s="35" t="e">
        <f>CONCATENATE(#REF!,MID(E605,10,4))</f>
        <v>#REF!</v>
      </c>
      <c r="J605" s="35">
        <v>0.59999999999990905</v>
      </c>
      <c r="K605" s="35">
        <f t="shared" si="36"/>
        <v>1062.24</v>
      </c>
      <c r="L605" s="23" t="str">
        <f t="shared" si="37"/>
        <v>PAPAGUAR</v>
      </c>
      <c r="M605" s="36" t="str">
        <f t="shared" si="38"/>
        <v>e49</v>
      </c>
      <c r="N605" s="36" t="s">
        <v>14</v>
      </c>
    </row>
    <row r="606" spans="1:14" x14ac:dyDescent="0.25">
      <c r="A606" s="18">
        <f t="shared" si="39"/>
        <v>601</v>
      </c>
      <c r="B606" s="18" t="s">
        <v>1559</v>
      </c>
      <c r="C606" s="19" t="s">
        <v>309</v>
      </c>
      <c r="D606" s="19" t="s">
        <v>1166</v>
      </c>
      <c r="E606" s="18" t="s">
        <v>365</v>
      </c>
      <c r="F606" s="20" t="s">
        <v>1105</v>
      </c>
      <c r="G606" s="21">
        <v>1366.51</v>
      </c>
      <c r="H606" s="22">
        <v>45477</v>
      </c>
      <c r="I606" s="35" t="s">
        <v>1167</v>
      </c>
      <c r="J606" s="35">
        <v>0.29999999999995453</v>
      </c>
      <c r="K606" s="35">
        <f t="shared" si="36"/>
        <v>1366.21</v>
      </c>
      <c r="L606" s="23" t="str">
        <f t="shared" si="37"/>
        <v>PAPAGUAR</v>
      </c>
      <c r="M606" s="36" t="str">
        <f t="shared" si="38"/>
        <v>e49</v>
      </c>
      <c r="N606" s="36" t="s">
        <v>14</v>
      </c>
    </row>
    <row r="607" spans="1:14" x14ac:dyDescent="0.25">
      <c r="A607" s="18">
        <f t="shared" si="39"/>
        <v>602</v>
      </c>
      <c r="B607" s="18" t="s">
        <v>1559</v>
      </c>
      <c r="C607" s="19" t="s">
        <v>309</v>
      </c>
      <c r="D607" s="19" t="s">
        <v>1166</v>
      </c>
      <c r="E607" s="18" t="s">
        <v>365</v>
      </c>
      <c r="F607" s="20" t="s">
        <v>1105</v>
      </c>
      <c r="G607" s="21">
        <v>556.73</v>
      </c>
      <c r="H607" s="22">
        <v>45653</v>
      </c>
      <c r="I607" s="35" t="s">
        <v>1361</v>
      </c>
      <c r="J607" s="35">
        <v>0.29999999999995453</v>
      </c>
      <c r="K607" s="35">
        <f t="shared" si="36"/>
        <v>556.43000000000006</v>
      </c>
      <c r="L607" s="23" t="str">
        <f t="shared" si="37"/>
        <v>PAPAGUAR</v>
      </c>
      <c r="M607" s="36" t="str">
        <f t="shared" si="38"/>
        <v>e49</v>
      </c>
      <c r="N607" s="36" t="s">
        <v>14</v>
      </c>
    </row>
    <row r="608" spans="1:14" x14ac:dyDescent="0.25">
      <c r="A608" s="18">
        <f t="shared" si="39"/>
        <v>603</v>
      </c>
      <c r="B608" s="18" t="s">
        <v>1559</v>
      </c>
      <c r="C608" s="19" t="s">
        <v>309</v>
      </c>
      <c r="D608" s="19" t="s">
        <v>1166</v>
      </c>
      <c r="E608" s="18" t="s">
        <v>365</v>
      </c>
      <c r="F608" s="20" t="s">
        <v>1105</v>
      </c>
      <c r="G608" s="21">
        <v>1265.29</v>
      </c>
      <c r="H608" s="22">
        <v>45868</v>
      </c>
      <c r="I608" s="35" t="s">
        <v>1420</v>
      </c>
      <c r="J608" s="35">
        <v>0.29999999999995453</v>
      </c>
      <c r="K608" s="35">
        <f t="shared" si="36"/>
        <v>1264.99</v>
      </c>
      <c r="L608" s="23" t="str">
        <f t="shared" si="37"/>
        <v>PAPAGUAR</v>
      </c>
      <c r="M608" s="36" t="str">
        <f t="shared" si="38"/>
        <v>e49</v>
      </c>
      <c r="N608" s="36" t="s">
        <v>14</v>
      </c>
    </row>
    <row r="609" spans="1:14" x14ac:dyDescent="0.25">
      <c r="A609" s="18">
        <f t="shared" si="39"/>
        <v>604</v>
      </c>
      <c r="B609" s="18" t="s">
        <v>1559</v>
      </c>
      <c r="C609" s="19" t="s">
        <v>309</v>
      </c>
      <c r="D609" s="25" t="s">
        <v>1626</v>
      </c>
      <c r="E609" s="18" t="s">
        <v>364</v>
      </c>
      <c r="F609" s="20" t="s">
        <v>25</v>
      </c>
      <c r="G609" s="21">
        <v>1118.78</v>
      </c>
      <c r="H609" s="22">
        <v>43770</v>
      </c>
      <c r="I609" s="35" t="e">
        <f>CONCATENATE(#REF!,MID(E609,10,4))</f>
        <v>#REF!</v>
      </c>
      <c r="J609" s="35">
        <v>0</v>
      </c>
      <c r="K609" s="35">
        <f t="shared" si="36"/>
        <v>1118.78</v>
      </c>
      <c r="L609" s="23" t="str">
        <f t="shared" si="37"/>
        <v>PAPAGUAR</v>
      </c>
      <c r="M609" s="36" t="str">
        <f t="shared" si="38"/>
        <v>e49</v>
      </c>
      <c r="N609" s="36" t="s">
        <v>14</v>
      </c>
    </row>
    <row r="610" spans="1:14" x14ac:dyDescent="0.25">
      <c r="A610" s="18">
        <f t="shared" si="39"/>
        <v>605</v>
      </c>
      <c r="B610" s="18" t="s">
        <v>1559</v>
      </c>
      <c r="C610" s="19" t="s">
        <v>309</v>
      </c>
      <c r="D610" s="25" t="s">
        <v>1626</v>
      </c>
      <c r="E610" s="18" t="s">
        <v>364</v>
      </c>
      <c r="F610" s="20" t="s">
        <v>1105</v>
      </c>
      <c r="G610" s="21">
        <v>1331.87</v>
      </c>
      <c r="H610" s="22">
        <v>45868</v>
      </c>
      <c r="I610" s="35" t="s">
        <v>1462</v>
      </c>
      <c r="J610" s="35">
        <v>0</v>
      </c>
      <c r="K610" s="35">
        <f t="shared" si="36"/>
        <v>1331.87</v>
      </c>
      <c r="L610" s="23" t="str">
        <f t="shared" si="37"/>
        <v>PAPAGUAR</v>
      </c>
      <c r="M610" s="36" t="str">
        <f t="shared" si="38"/>
        <v>e49</v>
      </c>
      <c r="N610" s="36" t="s">
        <v>14</v>
      </c>
    </row>
    <row r="611" spans="1:14" x14ac:dyDescent="0.25">
      <c r="A611" s="18">
        <f t="shared" si="39"/>
        <v>606</v>
      </c>
      <c r="B611" s="18" t="s">
        <v>1559</v>
      </c>
      <c r="C611" s="19" t="s">
        <v>309</v>
      </c>
      <c r="D611" s="19" t="s">
        <v>1175</v>
      </c>
      <c r="E611" s="18" t="s">
        <v>363</v>
      </c>
      <c r="F611" s="20" t="s">
        <v>1105</v>
      </c>
      <c r="G611" s="21">
        <v>1366.51</v>
      </c>
      <c r="H611" s="22">
        <v>45477</v>
      </c>
      <c r="I611" s="35" t="s">
        <v>1176</v>
      </c>
      <c r="J611" s="35">
        <v>0.29999999999995453</v>
      </c>
      <c r="K611" s="35">
        <f t="shared" si="36"/>
        <v>1366.21</v>
      </c>
      <c r="L611" s="23" t="str">
        <f t="shared" si="37"/>
        <v>PAPAGUAR</v>
      </c>
      <c r="M611" s="36" t="str">
        <f t="shared" si="38"/>
        <v>e49</v>
      </c>
      <c r="N611" s="36" t="s">
        <v>14</v>
      </c>
    </row>
    <row r="612" spans="1:14" x14ac:dyDescent="0.25">
      <c r="A612" s="18">
        <f t="shared" si="39"/>
        <v>607</v>
      </c>
      <c r="B612" s="18" t="s">
        <v>1559</v>
      </c>
      <c r="C612" s="19" t="s">
        <v>309</v>
      </c>
      <c r="D612" s="19" t="s">
        <v>1175</v>
      </c>
      <c r="E612" s="18" t="s">
        <v>363</v>
      </c>
      <c r="F612" s="20" t="s">
        <v>1105</v>
      </c>
      <c r="G612" s="21">
        <v>556.73</v>
      </c>
      <c r="H612" s="22">
        <v>45653</v>
      </c>
      <c r="I612" s="35" t="s">
        <v>1366</v>
      </c>
      <c r="J612" s="35">
        <v>0.29999999999995453</v>
      </c>
      <c r="K612" s="35">
        <f t="shared" si="36"/>
        <v>556.43000000000006</v>
      </c>
      <c r="L612" s="23" t="str">
        <f t="shared" si="37"/>
        <v>PAPAGUAR</v>
      </c>
      <c r="M612" s="36" t="str">
        <f t="shared" si="38"/>
        <v>e49</v>
      </c>
      <c r="N612" s="36" t="s">
        <v>14</v>
      </c>
    </row>
    <row r="613" spans="1:14" x14ac:dyDescent="0.25">
      <c r="A613" s="18">
        <f t="shared" si="39"/>
        <v>608</v>
      </c>
      <c r="B613" s="18" t="s">
        <v>1559</v>
      </c>
      <c r="C613" s="19" t="s">
        <v>309</v>
      </c>
      <c r="D613" s="19" t="s">
        <v>1175</v>
      </c>
      <c r="E613" s="18" t="s">
        <v>363</v>
      </c>
      <c r="F613" s="20" t="s">
        <v>1105</v>
      </c>
      <c r="G613" s="21">
        <v>1265.29</v>
      </c>
      <c r="H613" s="22">
        <v>45868</v>
      </c>
      <c r="I613" s="35" t="s">
        <v>1426</v>
      </c>
      <c r="J613" s="35">
        <v>0.29999999999995453</v>
      </c>
      <c r="K613" s="35">
        <f t="shared" si="36"/>
        <v>1264.99</v>
      </c>
      <c r="L613" s="23" t="str">
        <f t="shared" si="37"/>
        <v>PAPAGUAR</v>
      </c>
      <c r="M613" s="36" t="str">
        <f t="shared" si="38"/>
        <v>e49</v>
      </c>
      <c r="N613" s="36" t="s">
        <v>14</v>
      </c>
    </row>
    <row r="614" spans="1:14" x14ac:dyDescent="0.25">
      <c r="A614" s="18">
        <f t="shared" si="39"/>
        <v>609</v>
      </c>
      <c r="B614" s="18" t="s">
        <v>1559</v>
      </c>
      <c r="C614" s="19" t="s">
        <v>309</v>
      </c>
      <c r="D614" s="31" t="s">
        <v>1627</v>
      </c>
      <c r="E614" s="18" t="s">
        <v>362</v>
      </c>
      <c r="F614" s="20" t="s">
        <v>25</v>
      </c>
      <c r="G614" s="21">
        <v>1118.78</v>
      </c>
      <c r="H614" s="22">
        <v>43770</v>
      </c>
      <c r="I614" s="35" t="e">
        <f>CONCATENATE(#REF!,MID(E614,10,4))</f>
        <v>#REF!</v>
      </c>
      <c r="J614" s="35">
        <v>0</v>
      </c>
      <c r="K614" s="35">
        <f t="shared" si="36"/>
        <v>1118.78</v>
      </c>
      <c r="L614" s="23" t="str">
        <f t="shared" si="37"/>
        <v>PAPAGUAR</v>
      </c>
      <c r="M614" s="36" t="str">
        <f t="shared" si="38"/>
        <v>e49</v>
      </c>
      <c r="N614" s="36" t="s">
        <v>14</v>
      </c>
    </row>
    <row r="615" spans="1:14" x14ac:dyDescent="0.25">
      <c r="A615" s="18">
        <f t="shared" si="39"/>
        <v>610</v>
      </c>
      <c r="B615" s="18" t="s">
        <v>1559</v>
      </c>
      <c r="C615" s="19" t="s">
        <v>309</v>
      </c>
      <c r="D615" s="32" t="s">
        <v>1192</v>
      </c>
      <c r="E615" s="18" t="s">
        <v>362</v>
      </c>
      <c r="F615" s="20" t="s">
        <v>1105</v>
      </c>
      <c r="G615" s="21">
        <v>1438.43</v>
      </c>
      <c r="H615" s="22">
        <v>45477</v>
      </c>
      <c r="I615" s="35" t="s">
        <v>1193</v>
      </c>
      <c r="J615" s="35">
        <v>0.29999999999995453</v>
      </c>
      <c r="K615" s="35">
        <f t="shared" si="36"/>
        <v>1438.13</v>
      </c>
      <c r="L615" s="23" t="str">
        <f t="shared" si="37"/>
        <v>PAPAGUAR</v>
      </c>
      <c r="M615" s="36" t="str">
        <f t="shared" si="38"/>
        <v>e49</v>
      </c>
      <c r="N615" s="36" t="s">
        <v>14</v>
      </c>
    </row>
    <row r="616" spans="1:14" x14ac:dyDescent="0.25">
      <c r="A616" s="18">
        <f t="shared" si="39"/>
        <v>611</v>
      </c>
      <c r="B616" s="18" t="s">
        <v>1559</v>
      </c>
      <c r="C616" s="19" t="s">
        <v>309</v>
      </c>
      <c r="D616" s="32" t="s">
        <v>1192</v>
      </c>
      <c r="E616" s="18" t="s">
        <v>362</v>
      </c>
      <c r="F616" s="20" t="s">
        <v>1105</v>
      </c>
      <c r="G616" s="21">
        <v>586.02</v>
      </c>
      <c r="H616" s="22">
        <v>45653</v>
      </c>
      <c r="I616" s="35" t="s">
        <v>1382</v>
      </c>
      <c r="J616" s="35">
        <v>0</v>
      </c>
      <c r="K616" s="35">
        <f t="shared" si="36"/>
        <v>586.02</v>
      </c>
      <c r="L616" s="23" t="str">
        <f t="shared" si="37"/>
        <v>PAPAGUAR</v>
      </c>
      <c r="M616" s="36" t="str">
        <f t="shared" si="38"/>
        <v>e49</v>
      </c>
      <c r="N616" s="36" t="s">
        <v>14</v>
      </c>
    </row>
    <row r="617" spans="1:14" x14ac:dyDescent="0.25">
      <c r="A617" s="18">
        <f t="shared" si="39"/>
        <v>612</v>
      </c>
      <c r="B617" s="18" t="s">
        <v>1559</v>
      </c>
      <c r="C617" s="19" t="s">
        <v>309</v>
      </c>
      <c r="D617" s="31" t="s">
        <v>1627</v>
      </c>
      <c r="E617" s="18" t="s">
        <v>362</v>
      </c>
      <c r="F617" s="20" t="s">
        <v>1105</v>
      </c>
      <c r="G617" s="21">
        <v>1331.87</v>
      </c>
      <c r="H617" s="22">
        <v>45868</v>
      </c>
      <c r="I617" s="35" t="s">
        <v>1438</v>
      </c>
      <c r="J617" s="35">
        <v>0</v>
      </c>
      <c r="K617" s="35">
        <f t="shared" si="36"/>
        <v>1331.87</v>
      </c>
      <c r="L617" s="23" t="str">
        <f t="shared" si="37"/>
        <v>PAPAGUAR</v>
      </c>
      <c r="M617" s="36" t="str">
        <f t="shared" si="38"/>
        <v>e49</v>
      </c>
      <c r="N617" s="36" t="s">
        <v>14</v>
      </c>
    </row>
    <row r="618" spans="1:14" x14ac:dyDescent="0.25">
      <c r="A618" s="18">
        <f t="shared" si="39"/>
        <v>613</v>
      </c>
      <c r="B618" s="18" t="s">
        <v>1559</v>
      </c>
      <c r="C618" s="19" t="s">
        <v>309</v>
      </c>
      <c r="D618" s="19" t="s">
        <v>1197</v>
      </c>
      <c r="E618" s="18" t="s">
        <v>361</v>
      </c>
      <c r="F618" s="20" t="s">
        <v>1105</v>
      </c>
      <c r="G618" s="21">
        <v>1438.43</v>
      </c>
      <c r="H618" s="22">
        <v>45477</v>
      </c>
      <c r="I618" s="35" t="s">
        <v>1198</v>
      </c>
      <c r="J618" s="35">
        <v>0.29999999999995453</v>
      </c>
      <c r="K618" s="35">
        <f t="shared" si="36"/>
        <v>1438.13</v>
      </c>
      <c r="L618" s="23" t="str">
        <f t="shared" si="37"/>
        <v>PAPAGUAR</v>
      </c>
      <c r="M618" s="36" t="str">
        <f t="shared" si="38"/>
        <v>e49</v>
      </c>
      <c r="N618" s="36" t="s">
        <v>14</v>
      </c>
    </row>
    <row r="619" spans="1:14" x14ac:dyDescent="0.25">
      <c r="A619" s="18">
        <f t="shared" si="39"/>
        <v>614</v>
      </c>
      <c r="B619" s="18" t="s">
        <v>1559</v>
      </c>
      <c r="C619" s="19" t="s">
        <v>309</v>
      </c>
      <c r="D619" s="19" t="s">
        <v>1197</v>
      </c>
      <c r="E619" s="18" t="s">
        <v>361</v>
      </c>
      <c r="F619" s="20" t="s">
        <v>1105</v>
      </c>
      <c r="G619" s="21">
        <v>586.02</v>
      </c>
      <c r="H619" s="22">
        <v>45653</v>
      </c>
      <c r="I619" s="35" t="s">
        <v>1385</v>
      </c>
      <c r="J619" s="35">
        <v>0.29999999999995453</v>
      </c>
      <c r="K619" s="35">
        <f t="shared" si="36"/>
        <v>585.72</v>
      </c>
      <c r="L619" s="23" t="str">
        <f t="shared" si="37"/>
        <v>PAPAGUAR</v>
      </c>
      <c r="M619" s="36" t="str">
        <f t="shared" si="38"/>
        <v>e49</v>
      </c>
      <c r="N619" s="36" t="s">
        <v>14</v>
      </c>
    </row>
    <row r="620" spans="1:14" x14ac:dyDescent="0.25">
      <c r="A620" s="18">
        <f t="shared" si="39"/>
        <v>615</v>
      </c>
      <c r="B620" s="18" t="s">
        <v>1559</v>
      </c>
      <c r="C620" s="19" t="s">
        <v>309</v>
      </c>
      <c r="D620" s="19" t="s">
        <v>1197</v>
      </c>
      <c r="E620" s="18" t="s">
        <v>361</v>
      </c>
      <c r="F620" s="20" t="s">
        <v>1105</v>
      </c>
      <c r="G620" s="21">
        <v>1331.87</v>
      </c>
      <c r="H620" s="22">
        <v>45868</v>
      </c>
      <c r="I620" s="35" t="s">
        <v>1445</v>
      </c>
      <c r="J620" s="35">
        <v>0.29999999999995453</v>
      </c>
      <c r="K620" s="35">
        <f t="shared" si="36"/>
        <v>1331.57</v>
      </c>
      <c r="L620" s="23" t="str">
        <f t="shared" si="37"/>
        <v>PAPAGUAR</v>
      </c>
      <c r="M620" s="36" t="str">
        <f t="shared" si="38"/>
        <v>e49</v>
      </c>
      <c r="N620" s="36" t="s">
        <v>14</v>
      </c>
    </row>
    <row r="621" spans="1:14" x14ac:dyDescent="0.25">
      <c r="A621" s="18">
        <f t="shared" si="39"/>
        <v>616</v>
      </c>
      <c r="B621" s="18" t="s">
        <v>1559</v>
      </c>
      <c r="C621" s="19" t="s">
        <v>309</v>
      </c>
      <c r="D621" s="19" t="s">
        <v>1628</v>
      </c>
      <c r="E621" s="18" t="s">
        <v>360</v>
      </c>
      <c r="F621" s="20" t="s">
        <v>25</v>
      </c>
      <c r="G621" s="21">
        <v>1118.78</v>
      </c>
      <c r="H621" s="22">
        <v>43770</v>
      </c>
      <c r="I621" s="35" t="e">
        <f>CONCATENATE(#REF!,MID(E621,10,4))</f>
        <v>#REF!</v>
      </c>
      <c r="J621" s="35">
        <v>0</v>
      </c>
      <c r="K621" s="35">
        <f t="shared" si="36"/>
        <v>1118.78</v>
      </c>
      <c r="L621" s="23" t="str">
        <f t="shared" si="37"/>
        <v>PAPAGUAR</v>
      </c>
      <c r="M621" s="36" t="str">
        <f t="shared" si="38"/>
        <v>e49</v>
      </c>
      <c r="N621" s="36" t="s">
        <v>14</v>
      </c>
    </row>
    <row r="622" spans="1:14" x14ac:dyDescent="0.25">
      <c r="A622" s="18">
        <f t="shared" si="39"/>
        <v>617</v>
      </c>
      <c r="B622" s="18" t="s">
        <v>1559</v>
      </c>
      <c r="C622" s="19" t="s">
        <v>309</v>
      </c>
      <c r="D622" s="19" t="s">
        <v>1628</v>
      </c>
      <c r="E622" s="18" t="s">
        <v>360</v>
      </c>
      <c r="F622" s="20" t="s">
        <v>1105</v>
      </c>
      <c r="G622" s="21">
        <v>1331.87</v>
      </c>
      <c r="H622" s="22">
        <v>45868</v>
      </c>
      <c r="I622" s="35" t="s">
        <v>1472</v>
      </c>
      <c r="J622" s="35">
        <v>0</v>
      </c>
      <c r="K622" s="35">
        <f t="shared" si="36"/>
        <v>1331.87</v>
      </c>
      <c r="L622" s="23" t="str">
        <f t="shared" si="37"/>
        <v>PAPAGUAR</v>
      </c>
      <c r="M622" s="36" t="str">
        <f t="shared" si="38"/>
        <v>e49</v>
      </c>
      <c r="N622" s="36" t="s">
        <v>14</v>
      </c>
    </row>
    <row r="623" spans="1:14" x14ac:dyDescent="0.25">
      <c r="A623" s="18">
        <f t="shared" si="39"/>
        <v>618</v>
      </c>
      <c r="B623" s="18" t="s">
        <v>1559</v>
      </c>
      <c r="C623" s="19" t="s">
        <v>309</v>
      </c>
      <c r="D623" s="19" t="s">
        <v>1188</v>
      </c>
      <c r="E623" s="18" t="s">
        <v>359</v>
      </c>
      <c r="F623" s="20" t="s">
        <v>1105</v>
      </c>
      <c r="G623" s="21">
        <v>1366.51</v>
      </c>
      <c r="H623" s="22">
        <v>45477</v>
      </c>
      <c r="I623" s="35" t="s">
        <v>1189</v>
      </c>
      <c r="J623" s="35">
        <v>0</v>
      </c>
      <c r="K623" s="35">
        <f t="shared" si="36"/>
        <v>1366.51</v>
      </c>
      <c r="L623" s="23" t="str">
        <f t="shared" si="37"/>
        <v>PAPAGUAR</v>
      </c>
      <c r="M623" s="36" t="str">
        <f t="shared" si="38"/>
        <v>e49</v>
      </c>
      <c r="N623" s="36" t="s">
        <v>14</v>
      </c>
    </row>
    <row r="624" spans="1:14" x14ac:dyDescent="0.25">
      <c r="A624" s="18">
        <f t="shared" si="39"/>
        <v>619</v>
      </c>
      <c r="B624" s="18" t="s">
        <v>1559</v>
      </c>
      <c r="C624" s="19" t="s">
        <v>309</v>
      </c>
      <c r="D624" s="19" t="s">
        <v>1188</v>
      </c>
      <c r="E624" s="18" t="s">
        <v>359</v>
      </c>
      <c r="F624" s="20" t="s">
        <v>1105</v>
      </c>
      <c r="G624" s="21">
        <v>556.73</v>
      </c>
      <c r="H624" s="22">
        <v>45653</v>
      </c>
      <c r="I624" s="35" t="s">
        <v>1377</v>
      </c>
      <c r="J624" s="35">
        <v>0</v>
      </c>
      <c r="K624" s="35">
        <f t="shared" si="36"/>
        <v>556.73</v>
      </c>
      <c r="L624" s="23" t="str">
        <f t="shared" si="37"/>
        <v>PAPAGUAR</v>
      </c>
      <c r="M624" s="36" t="str">
        <f t="shared" si="38"/>
        <v>e49</v>
      </c>
      <c r="N624" s="36" t="s">
        <v>14</v>
      </c>
    </row>
    <row r="625" spans="1:14" x14ac:dyDescent="0.25">
      <c r="A625" s="18">
        <f t="shared" si="39"/>
        <v>620</v>
      </c>
      <c r="B625" s="18" t="s">
        <v>1559</v>
      </c>
      <c r="C625" s="19" t="s">
        <v>309</v>
      </c>
      <c r="D625" s="19" t="s">
        <v>1188</v>
      </c>
      <c r="E625" s="18" t="s">
        <v>359</v>
      </c>
      <c r="F625" s="20" t="s">
        <v>1105</v>
      </c>
      <c r="G625" s="21">
        <v>1265.29</v>
      </c>
      <c r="H625" s="22">
        <v>45868</v>
      </c>
      <c r="I625" s="35" t="s">
        <v>1440</v>
      </c>
      <c r="J625" s="35">
        <v>0</v>
      </c>
      <c r="K625" s="35">
        <f t="shared" si="36"/>
        <v>1265.29</v>
      </c>
      <c r="L625" s="23" t="str">
        <f t="shared" si="37"/>
        <v>PAPAGUAR</v>
      </c>
      <c r="M625" s="36" t="str">
        <f t="shared" si="38"/>
        <v>e49</v>
      </c>
      <c r="N625" s="36" t="s">
        <v>14</v>
      </c>
    </row>
    <row r="626" spans="1:14" x14ac:dyDescent="0.25">
      <c r="A626" s="12">
        <f t="shared" si="39"/>
        <v>621</v>
      </c>
      <c r="B626" s="12" t="s">
        <v>1559</v>
      </c>
      <c r="C626" s="13" t="s">
        <v>309</v>
      </c>
      <c r="D626" s="24" t="s">
        <v>357</v>
      </c>
      <c r="E626" s="12" t="s">
        <v>358</v>
      </c>
      <c r="F626" s="14" t="s">
        <v>25</v>
      </c>
      <c r="G626" s="15">
        <v>1062.8399999999999</v>
      </c>
      <c r="H626" s="16">
        <v>43770</v>
      </c>
      <c r="I626" s="33" t="e">
        <f>CONCATENATE(#REF!,MID(E626,10,4))</f>
        <v>#REF!</v>
      </c>
      <c r="J626" s="33">
        <v>0</v>
      </c>
      <c r="K626" s="33">
        <f t="shared" si="36"/>
        <v>1062.8399999999999</v>
      </c>
      <c r="L626" s="17" t="str">
        <f t="shared" si="37"/>
        <v>PAPAGUAR</v>
      </c>
      <c r="M626" s="34" t="str">
        <f t="shared" si="38"/>
        <v>e49</v>
      </c>
      <c r="N626" s="34" t="s">
        <v>14</v>
      </c>
    </row>
    <row r="627" spans="1:14" x14ac:dyDescent="0.25">
      <c r="A627" s="18">
        <f t="shared" si="39"/>
        <v>622</v>
      </c>
      <c r="B627" s="18" t="s">
        <v>1559</v>
      </c>
      <c r="C627" s="19" t="s">
        <v>309</v>
      </c>
      <c r="D627" s="25" t="s">
        <v>1629</v>
      </c>
      <c r="E627" s="18" t="s">
        <v>356</v>
      </c>
      <c r="F627" s="20" t="s">
        <v>25</v>
      </c>
      <c r="G627" s="21">
        <v>1062.8399999999999</v>
      </c>
      <c r="H627" s="22">
        <v>43770</v>
      </c>
      <c r="I627" s="35" t="e">
        <f>CONCATENATE(#REF!,MID(E627,10,4))</f>
        <v>#REF!</v>
      </c>
      <c r="J627" s="35">
        <v>0</v>
      </c>
      <c r="K627" s="35">
        <f t="shared" si="36"/>
        <v>1062.8399999999999</v>
      </c>
      <c r="L627" s="23" t="str">
        <f t="shared" si="37"/>
        <v>PAPAGUAR</v>
      </c>
      <c r="M627" s="36" t="str">
        <f t="shared" si="38"/>
        <v>e49</v>
      </c>
      <c r="N627" s="36" t="s">
        <v>14</v>
      </c>
    </row>
    <row r="628" spans="1:14" x14ac:dyDescent="0.25">
      <c r="A628" s="18">
        <f t="shared" si="39"/>
        <v>623</v>
      </c>
      <c r="B628" s="18" t="s">
        <v>1559</v>
      </c>
      <c r="C628" s="19" t="s">
        <v>309</v>
      </c>
      <c r="D628" s="25" t="s">
        <v>1629</v>
      </c>
      <c r="E628" s="18" t="s">
        <v>356</v>
      </c>
      <c r="F628" s="20" t="s">
        <v>1105</v>
      </c>
      <c r="G628" s="21">
        <v>1952.53</v>
      </c>
      <c r="H628" s="22">
        <v>45653</v>
      </c>
      <c r="I628" s="35" t="s">
        <v>1380</v>
      </c>
      <c r="J628" s="35">
        <v>0</v>
      </c>
      <c r="K628" s="35">
        <f t="shared" si="36"/>
        <v>1952.53</v>
      </c>
      <c r="L628" s="23" t="str">
        <f t="shared" si="37"/>
        <v>PAPAGUAR</v>
      </c>
      <c r="M628" s="36" t="str">
        <f t="shared" si="38"/>
        <v>e49</v>
      </c>
      <c r="N628" s="36" t="s">
        <v>14</v>
      </c>
    </row>
    <row r="629" spans="1:14" x14ac:dyDescent="0.25">
      <c r="A629" s="18">
        <f t="shared" si="39"/>
        <v>624</v>
      </c>
      <c r="B629" s="18" t="s">
        <v>1559</v>
      </c>
      <c r="C629" s="19" t="s">
        <v>309</v>
      </c>
      <c r="D629" s="25" t="s">
        <v>1629</v>
      </c>
      <c r="E629" s="18" t="s">
        <v>356</v>
      </c>
      <c r="F629" s="20" t="s">
        <v>1105</v>
      </c>
      <c r="G629" s="21">
        <v>1331.87</v>
      </c>
      <c r="H629" s="22">
        <v>45868</v>
      </c>
      <c r="I629" s="35" t="s">
        <v>1479</v>
      </c>
      <c r="J629" s="35">
        <v>0</v>
      </c>
      <c r="K629" s="35">
        <f t="shared" si="36"/>
        <v>1331.87</v>
      </c>
      <c r="L629" s="23" t="str">
        <f t="shared" si="37"/>
        <v>PAPAGUAR</v>
      </c>
      <c r="M629" s="36" t="str">
        <f t="shared" si="38"/>
        <v>e49</v>
      </c>
      <c r="N629" s="36" t="s">
        <v>14</v>
      </c>
    </row>
    <row r="630" spans="1:14" x14ac:dyDescent="0.25">
      <c r="A630" s="18">
        <f t="shared" si="39"/>
        <v>625</v>
      </c>
      <c r="B630" s="18" t="s">
        <v>1559</v>
      </c>
      <c r="C630" s="19" t="s">
        <v>309</v>
      </c>
      <c r="D630" s="25" t="s">
        <v>354</v>
      </c>
      <c r="E630" s="18" t="s">
        <v>355</v>
      </c>
      <c r="F630" s="20" t="s">
        <v>25</v>
      </c>
      <c r="G630" s="21">
        <v>1062.8399999999999</v>
      </c>
      <c r="H630" s="22">
        <v>43770</v>
      </c>
      <c r="I630" s="35" t="e">
        <f>CONCATENATE(#REF!,MID(E630,10,4))</f>
        <v>#REF!</v>
      </c>
      <c r="J630" s="35">
        <v>0</v>
      </c>
      <c r="K630" s="35">
        <f t="shared" si="36"/>
        <v>1062.8399999999999</v>
      </c>
      <c r="L630" s="23" t="str">
        <f t="shared" si="37"/>
        <v>PAPAGUAR</v>
      </c>
      <c r="M630" s="36" t="str">
        <f t="shared" si="38"/>
        <v>e49</v>
      </c>
      <c r="N630" s="36" t="s">
        <v>14</v>
      </c>
    </row>
    <row r="631" spans="1:14" x14ac:dyDescent="0.25">
      <c r="A631" s="18">
        <f t="shared" si="39"/>
        <v>626</v>
      </c>
      <c r="B631" s="18" t="s">
        <v>1559</v>
      </c>
      <c r="C631" s="19" t="s">
        <v>309</v>
      </c>
      <c r="D631" s="25" t="s">
        <v>354</v>
      </c>
      <c r="E631" s="18" t="s">
        <v>355</v>
      </c>
      <c r="F631" s="20" t="s">
        <v>1105</v>
      </c>
      <c r="G631" s="21">
        <v>1923.24</v>
      </c>
      <c r="H631" s="22">
        <v>45653</v>
      </c>
      <c r="I631" s="35" t="s">
        <v>1379</v>
      </c>
      <c r="J631" s="35">
        <v>0</v>
      </c>
      <c r="K631" s="35">
        <f t="shared" si="36"/>
        <v>1923.24</v>
      </c>
      <c r="L631" s="23" t="str">
        <f t="shared" si="37"/>
        <v>PAPAGUAR</v>
      </c>
      <c r="M631" s="36" t="str">
        <f t="shared" si="38"/>
        <v>e49</v>
      </c>
      <c r="N631" s="36" t="s">
        <v>14</v>
      </c>
    </row>
    <row r="632" spans="1:14" x14ac:dyDescent="0.25">
      <c r="A632" s="18">
        <f t="shared" si="39"/>
        <v>627</v>
      </c>
      <c r="B632" s="18" t="s">
        <v>1559</v>
      </c>
      <c r="C632" s="19" t="s">
        <v>309</v>
      </c>
      <c r="D632" s="19" t="s">
        <v>354</v>
      </c>
      <c r="E632" s="18" t="s">
        <v>355</v>
      </c>
      <c r="F632" s="20" t="s">
        <v>1105</v>
      </c>
      <c r="G632" s="21">
        <v>1265.29</v>
      </c>
      <c r="H632" s="22">
        <v>45868</v>
      </c>
      <c r="I632" s="35" t="s">
        <v>1478</v>
      </c>
      <c r="J632" s="35">
        <v>0</v>
      </c>
      <c r="K632" s="35">
        <f t="shared" si="36"/>
        <v>1265.29</v>
      </c>
      <c r="L632" s="23" t="str">
        <f t="shared" si="37"/>
        <v>PAPAGUAR</v>
      </c>
      <c r="M632" s="36" t="str">
        <f t="shared" si="38"/>
        <v>e49</v>
      </c>
      <c r="N632" s="36" t="s">
        <v>14</v>
      </c>
    </row>
    <row r="633" spans="1:14" x14ac:dyDescent="0.25">
      <c r="A633" s="18">
        <f t="shared" si="39"/>
        <v>628</v>
      </c>
      <c r="B633" s="18" t="s">
        <v>1559</v>
      </c>
      <c r="C633" s="19" t="s">
        <v>309</v>
      </c>
      <c r="D633" s="25" t="s">
        <v>352</v>
      </c>
      <c r="E633" s="18" t="s">
        <v>353</v>
      </c>
      <c r="F633" s="20" t="s">
        <v>25</v>
      </c>
      <c r="G633" s="21">
        <v>1062.8399999999999</v>
      </c>
      <c r="H633" s="22">
        <v>43770</v>
      </c>
      <c r="I633" s="35" t="e">
        <f>CONCATENATE(#REF!,MID(E633,10,4))</f>
        <v>#REF!</v>
      </c>
      <c r="J633" s="35">
        <v>0</v>
      </c>
      <c r="K633" s="35">
        <f t="shared" si="36"/>
        <v>1062.8399999999999</v>
      </c>
      <c r="L633" s="23" t="str">
        <f t="shared" si="37"/>
        <v>PAPAGUAR</v>
      </c>
      <c r="M633" s="36" t="str">
        <f t="shared" si="38"/>
        <v>e49</v>
      </c>
      <c r="N633" s="36" t="s">
        <v>14</v>
      </c>
    </row>
    <row r="634" spans="1:14" x14ac:dyDescent="0.25">
      <c r="A634" s="18">
        <f t="shared" si="39"/>
        <v>629</v>
      </c>
      <c r="B634" s="18" t="s">
        <v>1559</v>
      </c>
      <c r="C634" s="19" t="s">
        <v>309</v>
      </c>
      <c r="D634" s="25" t="s">
        <v>352</v>
      </c>
      <c r="E634" s="18" t="s">
        <v>353</v>
      </c>
      <c r="F634" s="20" t="s">
        <v>1105</v>
      </c>
      <c r="G634" s="21">
        <v>1923.24</v>
      </c>
      <c r="H634" s="22">
        <v>45653</v>
      </c>
      <c r="I634" s="35" t="s">
        <v>1410</v>
      </c>
      <c r="J634" s="35">
        <v>0</v>
      </c>
      <c r="K634" s="35">
        <f t="shared" si="36"/>
        <v>1923.24</v>
      </c>
      <c r="L634" s="23" t="str">
        <f t="shared" si="37"/>
        <v>PAPAGUAR</v>
      </c>
      <c r="M634" s="36" t="str">
        <f t="shared" si="38"/>
        <v>e49</v>
      </c>
      <c r="N634" s="36" t="s">
        <v>14</v>
      </c>
    </row>
    <row r="635" spans="1:14" x14ac:dyDescent="0.25">
      <c r="A635" s="18">
        <f t="shared" si="39"/>
        <v>630</v>
      </c>
      <c r="B635" s="18" t="s">
        <v>1559</v>
      </c>
      <c r="C635" s="19" t="s">
        <v>309</v>
      </c>
      <c r="D635" s="19" t="s">
        <v>352</v>
      </c>
      <c r="E635" s="18" t="s">
        <v>353</v>
      </c>
      <c r="F635" s="20" t="s">
        <v>1105</v>
      </c>
      <c r="G635" s="21">
        <v>1265.29</v>
      </c>
      <c r="H635" s="22">
        <v>45868</v>
      </c>
      <c r="I635" s="35" t="s">
        <v>1487</v>
      </c>
      <c r="J635" s="35">
        <v>0</v>
      </c>
      <c r="K635" s="35">
        <f t="shared" si="36"/>
        <v>1265.29</v>
      </c>
      <c r="L635" s="23" t="str">
        <f t="shared" si="37"/>
        <v>PAPAGUAR</v>
      </c>
      <c r="M635" s="36" t="str">
        <f t="shared" si="38"/>
        <v>e49</v>
      </c>
      <c r="N635" s="36" t="s">
        <v>14</v>
      </c>
    </row>
    <row r="636" spans="1:14" x14ac:dyDescent="0.25">
      <c r="A636" s="18">
        <f t="shared" si="39"/>
        <v>631</v>
      </c>
      <c r="B636" s="18" t="s">
        <v>1559</v>
      </c>
      <c r="C636" s="19" t="s">
        <v>309</v>
      </c>
      <c r="D636" s="25" t="s">
        <v>350</v>
      </c>
      <c r="E636" s="18" t="s">
        <v>351</v>
      </c>
      <c r="F636" s="20" t="s">
        <v>25</v>
      </c>
      <c r="G636" s="21">
        <v>1062.8399999999999</v>
      </c>
      <c r="H636" s="22">
        <v>43770</v>
      </c>
      <c r="I636" s="35" t="e">
        <f>CONCATENATE(#REF!,MID(E636,10,4))</f>
        <v>#REF!</v>
      </c>
      <c r="J636" s="35">
        <v>0</v>
      </c>
      <c r="K636" s="35">
        <f t="shared" si="36"/>
        <v>1062.8399999999999</v>
      </c>
      <c r="L636" s="23" t="str">
        <f t="shared" si="37"/>
        <v>PAPAGUAR</v>
      </c>
      <c r="M636" s="36" t="str">
        <f t="shared" si="38"/>
        <v>e49</v>
      </c>
      <c r="N636" s="36" t="s">
        <v>14</v>
      </c>
    </row>
    <row r="637" spans="1:14" x14ac:dyDescent="0.25">
      <c r="A637" s="18">
        <f t="shared" si="39"/>
        <v>632</v>
      </c>
      <c r="B637" s="18" t="s">
        <v>1559</v>
      </c>
      <c r="C637" s="19" t="s">
        <v>309</v>
      </c>
      <c r="D637" s="25" t="s">
        <v>350</v>
      </c>
      <c r="E637" s="18" t="s">
        <v>351</v>
      </c>
      <c r="F637" s="20" t="s">
        <v>1105</v>
      </c>
      <c r="G637" s="21">
        <v>1923.24</v>
      </c>
      <c r="H637" s="22">
        <v>45653</v>
      </c>
      <c r="I637" s="35" t="s">
        <v>1396</v>
      </c>
      <c r="J637" s="35">
        <v>0</v>
      </c>
      <c r="K637" s="35">
        <f t="shared" si="36"/>
        <v>1923.24</v>
      </c>
      <c r="L637" s="23" t="str">
        <f t="shared" si="37"/>
        <v>PAPAGUAR</v>
      </c>
      <c r="M637" s="36" t="str">
        <f t="shared" si="38"/>
        <v>e49</v>
      </c>
      <c r="N637" s="36" t="s">
        <v>14</v>
      </c>
    </row>
    <row r="638" spans="1:14" x14ac:dyDescent="0.25">
      <c r="A638" s="18">
        <f t="shared" si="39"/>
        <v>633</v>
      </c>
      <c r="B638" s="18" t="s">
        <v>1559</v>
      </c>
      <c r="C638" s="19" t="s">
        <v>309</v>
      </c>
      <c r="D638" s="19" t="s">
        <v>350</v>
      </c>
      <c r="E638" s="18" t="s">
        <v>351</v>
      </c>
      <c r="F638" s="20" t="s">
        <v>1105</v>
      </c>
      <c r="G638" s="21">
        <v>1265.29</v>
      </c>
      <c r="H638" s="22">
        <v>45868</v>
      </c>
      <c r="I638" s="35" t="s">
        <v>1484</v>
      </c>
      <c r="J638" s="35">
        <v>0</v>
      </c>
      <c r="K638" s="35">
        <f t="shared" si="36"/>
        <v>1265.29</v>
      </c>
      <c r="L638" s="23" t="str">
        <f t="shared" si="37"/>
        <v>PAPAGUAR</v>
      </c>
      <c r="M638" s="36" t="str">
        <f t="shared" si="38"/>
        <v>e49</v>
      </c>
      <c r="N638" s="36" t="s">
        <v>14</v>
      </c>
    </row>
    <row r="639" spans="1:14" x14ac:dyDescent="0.25">
      <c r="A639" s="18">
        <f t="shared" si="39"/>
        <v>634</v>
      </c>
      <c r="B639" s="18" t="s">
        <v>1559</v>
      </c>
      <c r="C639" s="19" t="s">
        <v>309</v>
      </c>
      <c r="D639" s="25" t="s">
        <v>348</v>
      </c>
      <c r="E639" s="18" t="s">
        <v>349</v>
      </c>
      <c r="F639" s="20" t="s">
        <v>25</v>
      </c>
      <c r="G639" s="21">
        <v>1118.78</v>
      </c>
      <c r="H639" s="22">
        <v>43770</v>
      </c>
      <c r="I639" s="35" t="e">
        <f>CONCATENATE(#REF!,MID(E639,10,4))</f>
        <v>#REF!</v>
      </c>
      <c r="J639" s="35">
        <v>0</v>
      </c>
      <c r="K639" s="35">
        <f t="shared" si="36"/>
        <v>1118.78</v>
      </c>
      <c r="L639" s="23" t="str">
        <f t="shared" si="37"/>
        <v>PAPAGUAR</v>
      </c>
      <c r="M639" s="36" t="str">
        <f t="shared" si="38"/>
        <v>e49</v>
      </c>
      <c r="N639" s="36" t="s">
        <v>14</v>
      </c>
    </row>
    <row r="640" spans="1:14" x14ac:dyDescent="0.25">
      <c r="A640" s="18">
        <f t="shared" si="39"/>
        <v>635</v>
      </c>
      <c r="B640" s="18" t="s">
        <v>1559</v>
      </c>
      <c r="C640" s="19" t="s">
        <v>309</v>
      </c>
      <c r="D640" s="19" t="s">
        <v>348</v>
      </c>
      <c r="E640" s="18" t="s">
        <v>349</v>
      </c>
      <c r="F640" s="20" t="s">
        <v>1105</v>
      </c>
      <c r="G640" s="21">
        <v>1438.43</v>
      </c>
      <c r="H640" s="22">
        <v>45477</v>
      </c>
      <c r="I640" s="35" t="s">
        <v>1237</v>
      </c>
      <c r="J640" s="35">
        <v>0</v>
      </c>
      <c r="K640" s="35">
        <f t="shared" si="36"/>
        <v>1438.43</v>
      </c>
      <c r="L640" s="23" t="str">
        <f t="shared" si="37"/>
        <v>PAPAGUAR</v>
      </c>
      <c r="M640" s="36" t="str">
        <f t="shared" si="38"/>
        <v>e49</v>
      </c>
      <c r="N640" s="36" t="s">
        <v>14</v>
      </c>
    </row>
    <row r="641" spans="1:14" x14ac:dyDescent="0.25">
      <c r="A641" s="18">
        <f t="shared" si="39"/>
        <v>636</v>
      </c>
      <c r="B641" s="18" t="s">
        <v>1559</v>
      </c>
      <c r="C641" s="19" t="s">
        <v>309</v>
      </c>
      <c r="D641" s="19" t="s">
        <v>348</v>
      </c>
      <c r="E641" s="18" t="s">
        <v>349</v>
      </c>
      <c r="F641" s="20" t="s">
        <v>1105</v>
      </c>
      <c r="G641" s="21">
        <v>586.02</v>
      </c>
      <c r="H641" s="22">
        <v>45653</v>
      </c>
      <c r="I641" s="35" t="s">
        <v>1402</v>
      </c>
      <c r="J641" s="35">
        <v>0</v>
      </c>
      <c r="K641" s="35">
        <f t="shared" si="36"/>
        <v>586.02</v>
      </c>
      <c r="L641" s="23" t="str">
        <f t="shared" si="37"/>
        <v>PAPAGUAR</v>
      </c>
      <c r="M641" s="36" t="str">
        <f t="shared" si="38"/>
        <v>e49</v>
      </c>
      <c r="N641" s="36" t="s">
        <v>14</v>
      </c>
    </row>
    <row r="642" spans="1:14" x14ac:dyDescent="0.25">
      <c r="A642" s="18">
        <f t="shared" si="39"/>
        <v>637</v>
      </c>
      <c r="B642" s="18" t="s">
        <v>1559</v>
      </c>
      <c r="C642" s="19" t="s">
        <v>309</v>
      </c>
      <c r="D642" s="19" t="s">
        <v>348</v>
      </c>
      <c r="E642" s="18" t="s">
        <v>349</v>
      </c>
      <c r="F642" s="20" t="s">
        <v>1105</v>
      </c>
      <c r="G642" s="21">
        <v>1331.87</v>
      </c>
      <c r="H642" s="22">
        <v>45868</v>
      </c>
      <c r="I642" s="35" t="s">
        <v>1463</v>
      </c>
      <c r="J642" s="35">
        <v>0</v>
      </c>
      <c r="K642" s="35">
        <f t="shared" si="36"/>
        <v>1331.87</v>
      </c>
      <c r="L642" s="23" t="str">
        <f t="shared" si="37"/>
        <v>PAPAGUAR</v>
      </c>
      <c r="M642" s="36" t="str">
        <f t="shared" si="38"/>
        <v>e49</v>
      </c>
      <c r="N642" s="36" t="s">
        <v>14</v>
      </c>
    </row>
    <row r="643" spans="1:14" x14ac:dyDescent="0.25">
      <c r="A643" s="18">
        <f t="shared" si="39"/>
        <v>638</v>
      </c>
      <c r="B643" s="18" t="s">
        <v>1559</v>
      </c>
      <c r="C643" s="19" t="s">
        <v>309</v>
      </c>
      <c r="D643" s="19" t="s">
        <v>1630</v>
      </c>
      <c r="E643" s="18" t="s">
        <v>347</v>
      </c>
      <c r="F643" s="20" t="s">
        <v>1105</v>
      </c>
      <c r="G643" s="21">
        <v>1366.51</v>
      </c>
      <c r="H643" s="22">
        <v>45477</v>
      </c>
      <c r="I643" s="35" t="s">
        <v>1229</v>
      </c>
      <c r="J643" s="35">
        <v>0</v>
      </c>
      <c r="K643" s="35">
        <f t="shared" si="36"/>
        <v>1366.51</v>
      </c>
      <c r="L643" s="23" t="str">
        <f t="shared" si="37"/>
        <v>PAPAGUAR</v>
      </c>
      <c r="M643" s="36" t="str">
        <f t="shared" si="38"/>
        <v>e49</v>
      </c>
      <c r="N643" s="36" t="s">
        <v>14</v>
      </c>
    </row>
    <row r="644" spans="1:14" x14ac:dyDescent="0.25">
      <c r="A644" s="18">
        <f t="shared" si="39"/>
        <v>639</v>
      </c>
      <c r="B644" s="18" t="s">
        <v>1559</v>
      </c>
      <c r="C644" s="19" t="s">
        <v>309</v>
      </c>
      <c r="D644" s="19" t="s">
        <v>1630</v>
      </c>
      <c r="E644" s="18" t="s">
        <v>347</v>
      </c>
      <c r="F644" s="20" t="s">
        <v>1105</v>
      </c>
      <c r="G644" s="21">
        <v>586.02</v>
      </c>
      <c r="H644" s="22">
        <v>45653</v>
      </c>
      <c r="I644" s="35" t="s">
        <v>1409</v>
      </c>
      <c r="J644" s="35">
        <v>0</v>
      </c>
      <c r="K644" s="35">
        <f t="shared" si="36"/>
        <v>586.02</v>
      </c>
      <c r="L644" s="23" t="str">
        <f t="shared" si="37"/>
        <v>PAPAGUAR</v>
      </c>
      <c r="M644" s="36" t="str">
        <f t="shared" si="38"/>
        <v>e49</v>
      </c>
      <c r="N644" s="36" t="s">
        <v>14</v>
      </c>
    </row>
    <row r="645" spans="1:14" x14ac:dyDescent="0.25">
      <c r="A645" s="18">
        <f t="shared" si="39"/>
        <v>640</v>
      </c>
      <c r="B645" s="18" t="s">
        <v>1559</v>
      </c>
      <c r="C645" s="19" t="s">
        <v>309</v>
      </c>
      <c r="D645" s="19" t="s">
        <v>1630</v>
      </c>
      <c r="E645" s="18" t="s">
        <v>347</v>
      </c>
      <c r="F645" s="20" t="s">
        <v>1105</v>
      </c>
      <c r="G645" s="21">
        <v>1331.87</v>
      </c>
      <c r="H645" s="22">
        <v>45868</v>
      </c>
      <c r="I645" s="35" t="s">
        <v>1468</v>
      </c>
      <c r="J645" s="35">
        <v>0</v>
      </c>
      <c r="K645" s="35">
        <f t="shared" si="36"/>
        <v>1331.87</v>
      </c>
      <c r="L645" s="23" t="str">
        <f t="shared" si="37"/>
        <v>PAPAGUAR</v>
      </c>
      <c r="M645" s="36" t="str">
        <f t="shared" si="38"/>
        <v>e49</v>
      </c>
      <c r="N645" s="36" t="s">
        <v>14</v>
      </c>
    </row>
    <row r="646" spans="1:14" x14ac:dyDescent="0.25">
      <c r="A646" s="18">
        <f t="shared" si="39"/>
        <v>641</v>
      </c>
      <c r="B646" s="18" t="s">
        <v>1559</v>
      </c>
      <c r="C646" s="19" t="s">
        <v>309</v>
      </c>
      <c r="D646" s="25" t="s">
        <v>345</v>
      </c>
      <c r="E646" s="18" t="s">
        <v>346</v>
      </c>
      <c r="F646" s="20" t="s">
        <v>25</v>
      </c>
      <c r="G646" s="21">
        <v>1118.78</v>
      </c>
      <c r="H646" s="22">
        <v>43770</v>
      </c>
      <c r="I646" s="35" t="e">
        <f>CONCATENATE(#REF!,MID(E646,10,4))</f>
        <v>#REF!</v>
      </c>
      <c r="J646" s="35">
        <v>0</v>
      </c>
      <c r="K646" s="35">
        <f t="shared" ref="K646:K709" si="40">G646-J646</f>
        <v>1118.78</v>
      </c>
      <c r="L646" s="23" t="str">
        <f t="shared" ref="L646:L709" si="41">IF(K646&gt;0.3,"PAPAGUAR","PAGUAR")</f>
        <v>PAPAGUAR</v>
      </c>
      <c r="M646" s="36" t="str">
        <f t="shared" ref="M646:M709" si="42">MID(F646,1,3)</f>
        <v>e49</v>
      </c>
      <c r="N646" s="36" t="s">
        <v>14</v>
      </c>
    </row>
    <row r="647" spans="1:14" x14ac:dyDescent="0.25">
      <c r="A647" s="18">
        <f t="shared" si="39"/>
        <v>642</v>
      </c>
      <c r="B647" s="18" t="s">
        <v>1559</v>
      </c>
      <c r="C647" s="19" t="s">
        <v>309</v>
      </c>
      <c r="D647" s="19" t="s">
        <v>345</v>
      </c>
      <c r="E647" s="18" t="s">
        <v>346</v>
      </c>
      <c r="F647" s="20" t="s">
        <v>1105</v>
      </c>
      <c r="G647" s="21">
        <v>1438.43</v>
      </c>
      <c r="H647" s="22">
        <v>45477</v>
      </c>
      <c r="I647" s="35" t="s">
        <v>1234</v>
      </c>
      <c r="J647" s="35">
        <v>0</v>
      </c>
      <c r="K647" s="35">
        <f t="shared" si="40"/>
        <v>1438.43</v>
      </c>
      <c r="L647" s="23" t="str">
        <f t="shared" si="41"/>
        <v>PAPAGUAR</v>
      </c>
      <c r="M647" s="36" t="str">
        <f t="shared" si="42"/>
        <v>e49</v>
      </c>
      <c r="N647" s="36" t="s">
        <v>14</v>
      </c>
    </row>
    <row r="648" spans="1:14" x14ac:dyDescent="0.25">
      <c r="A648" s="18">
        <f t="shared" ref="A648:A711" si="43">A647+1</f>
        <v>643</v>
      </c>
      <c r="B648" s="18" t="s">
        <v>1559</v>
      </c>
      <c r="C648" s="19" t="s">
        <v>309</v>
      </c>
      <c r="D648" s="19" t="s">
        <v>345</v>
      </c>
      <c r="E648" s="18" t="s">
        <v>346</v>
      </c>
      <c r="F648" s="20" t="s">
        <v>1105</v>
      </c>
      <c r="G648" s="21">
        <v>586.02</v>
      </c>
      <c r="H648" s="22">
        <v>45653</v>
      </c>
      <c r="I648" s="35" t="s">
        <v>1372</v>
      </c>
      <c r="J648" s="35">
        <v>0</v>
      </c>
      <c r="K648" s="35">
        <f t="shared" si="40"/>
        <v>586.02</v>
      </c>
      <c r="L648" s="23" t="str">
        <f t="shared" si="41"/>
        <v>PAPAGUAR</v>
      </c>
      <c r="M648" s="36" t="str">
        <f t="shared" si="42"/>
        <v>e49</v>
      </c>
      <c r="N648" s="36" t="s">
        <v>14</v>
      </c>
    </row>
    <row r="649" spans="1:14" x14ac:dyDescent="0.25">
      <c r="A649" s="18">
        <f t="shared" si="43"/>
        <v>644</v>
      </c>
      <c r="B649" s="18" t="s">
        <v>1559</v>
      </c>
      <c r="C649" s="19" t="s">
        <v>309</v>
      </c>
      <c r="D649" s="19" t="s">
        <v>345</v>
      </c>
      <c r="E649" s="18" t="s">
        <v>346</v>
      </c>
      <c r="F649" s="20" t="s">
        <v>1105</v>
      </c>
      <c r="G649" s="21">
        <v>1331.87</v>
      </c>
      <c r="H649" s="22">
        <v>45868</v>
      </c>
      <c r="I649" s="35" t="s">
        <v>1435</v>
      </c>
      <c r="J649" s="35">
        <v>0</v>
      </c>
      <c r="K649" s="35">
        <f t="shared" si="40"/>
        <v>1331.87</v>
      </c>
      <c r="L649" s="23" t="str">
        <f t="shared" si="41"/>
        <v>PAPAGUAR</v>
      </c>
      <c r="M649" s="36" t="str">
        <f t="shared" si="42"/>
        <v>e49</v>
      </c>
      <c r="N649" s="36" t="s">
        <v>14</v>
      </c>
    </row>
    <row r="650" spans="1:14" x14ac:dyDescent="0.25">
      <c r="A650" s="18">
        <f t="shared" si="43"/>
        <v>645</v>
      </c>
      <c r="B650" s="18" t="s">
        <v>1559</v>
      </c>
      <c r="C650" s="19" t="s">
        <v>309</v>
      </c>
      <c r="D650" s="25" t="s">
        <v>343</v>
      </c>
      <c r="E650" s="18" t="s">
        <v>344</v>
      </c>
      <c r="F650" s="20" t="s">
        <v>25</v>
      </c>
      <c r="G650" s="21">
        <v>1062.8399999999999</v>
      </c>
      <c r="H650" s="22">
        <v>43770</v>
      </c>
      <c r="I650" s="35" t="e">
        <f>CONCATENATE(#REF!,MID(E650,10,4))</f>
        <v>#REF!</v>
      </c>
      <c r="J650" s="35">
        <v>0</v>
      </c>
      <c r="K650" s="35">
        <f t="shared" si="40"/>
        <v>1062.8399999999999</v>
      </c>
      <c r="L650" s="23" t="str">
        <f t="shared" si="41"/>
        <v>PAPAGUAR</v>
      </c>
      <c r="M650" s="36" t="str">
        <f t="shared" si="42"/>
        <v>e49</v>
      </c>
      <c r="N650" s="36" t="s">
        <v>14</v>
      </c>
    </row>
    <row r="651" spans="1:14" x14ac:dyDescent="0.25">
      <c r="A651" s="18">
        <f t="shared" si="43"/>
        <v>646</v>
      </c>
      <c r="B651" s="18" t="s">
        <v>1559</v>
      </c>
      <c r="C651" s="19" t="s">
        <v>309</v>
      </c>
      <c r="D651" s="25" t="s">
        <v>343</v>
      </c>
      <c r="E651" s="18" t="s">
        <v>344</v>
      </c>
      <c r="F651" s="20" t="s">
        <v>1105</v>
      </c>
      <c r="G651" s="21">
        <v>1923.24</v>
      </c>
      <c r="H651" s="22">
        <v>45653</v>
      </c>
      <c r="I651" s="35" t="s">
        <v>1387</v>
      </c>
      <c r="J651" s="35">
        <v>0</v>
      </c>
      <c r="K651" s="35">
        <f t="shared" si="40"/>
        <v>1923.24</v>
      </c>
      <c r="L651" s="23" t="str">
        <f t="shared" si="41"/>
        <v>PAPAGUAR</v>
      </c>
      <c r="M651" s="36" t="str">
        <f t="shared" si="42"/>
        <v>e49</v>
      </c>
      <c r="N651" s="36" t="s">
        <v>14</v>
      </c>
    </row>
    <row r="652" spans="1:14" x14ac:dyDescent="0.25">
      <c r="A652" s="18">
        <f t="shared" si="43"/>
        <v>647</v>
      </c>
      <c r="B652" s="18" t="s">
        <v>1559</v>
      </c>
      <c r="C652" s="19" t="s">
        <v>309</v>
      </c>
      <c r="D652" s="25" t="s">
        <v>343</v>
      </c>
      <c r="E652" s="18" t="s">
        <v>344</v>
      </c>
      <c r="F652" s="20" t="s">
        <v>1105</v>
      </c>
      <c r="G652" s="21">
        <v>1265.29</v>
      </c>
      <c r="H652" s="22">
        <v>45868</v>
      </c>
      <c r="I652" s="35" t="s">
        <v>1481</v>
      </c>
      <c r="J652" s="35">
        <v>0</v>
      </c>
      <c r="K652" s="35">
        <f t="shared" si="40"/>
        <v>1265.29</v>
      </c>
      <c r="L652" s="23" t="str">
        <f t="shared" si="41"/>
        <v>PAPAGUAR</v>
      </c>
      <c r="M652" s="36" t="str">
        <f t="shared" si="42"/>
        <v>e49</v>
      </c>
      <c r="N652" s="36" t="s">
        <v>14</v>
      </c>
    </row>
    <row r="653" spans="1:14" x14ac:dyDescent="0.25">
      <c r="A653" s="18">
        <f t="shared" si="43"/>
        <v>648</v>
      </c>
      <c r="B653" s="18" t="s">
        <v>1559</v>
      </c>
      <c r="C653" s="19" t="s">
        <v>309</v>
      </c>
      <c r="D653" s="25" t="s">
        <v>341</v>
      </c>
      <c r="E653" s="18" t="s">
        <v>342</v>
      </c>
      <c r="F653" s="20" t="s">
        <v>25</v>
      </c>
      <c r="G653" s="21">
        <v>1062.8399999999999</v>
      </c>
      <c r="H653" s="22">
        <v>43770</v>
      </c>
      <c r="I653" s="35" t="e">
        <f>CONCATENATE(#REF!,MID(E653,10,4))</f>
        <v>#REF!</v>
      </c>
      <c r="J653" s="35">
        <v>0</v>
      </c>
      <c r="K653" s="35">
        <f t="shared" si="40"/>
        <v>1062.8399999999999</v>
      </c>
      <c r="L653" s="23" t="str">
        <f t="shared" si="41"/>
        <v>PAPAGUAR</v>
      </c>
      <c r="M653" s="36" t="str">
        <f t="shared" si="42"/>
        <v>e49</v>
      </c>
      <c r="N653" s="36" t="s">
        <v>14</v>
      </c>
    </row>
    <row r="654" spans="1:14" x14ac:dyDescent="0.25">
      <c r="A654" s="18">
        <f t="shared" si="43"/>
        <v>649</v>
      </c>
      <c r="B654" s="18" t="s">
        <v>1559</v>
      </c>
      <c r="C654" s="19" t="s">
        <v>309</v>
      </c>
      <c r="D654" s="25" t="s">
        <v>341</v>
      </c>
      <c r="E654" s="18" t="s">
        <v>342</v>
      </c>
      <c r="F654" s="20" t="s">
        <v>1105</v>
      </c>
      <c r="G654" s="21">
        <v>1923.24</v>
      </c>
      <c r="H654" s="22">
        <v>45653</v>
      </c>
      <c r="I654" s="35" t="s">
        <v>1381</v>
      </c>
      <c r="J654" s="35">
        <v>0</v>
      </c>
      <c r="K654" s="35">
        <f t="shared" si="40"/>
        <v>1923.24</v>
      </c>
      <c r="L654" s="23" t="str">
        <f t="shared" si="41"/>
        <v>PAPAGUAR</v>
      </c>
      <c r="M654" s="36" t="str">
        <f t="shared" si="42"/>
        <v>e49</v>
      </c>
      <c r="N654" s="36" t="s">
        <v>14</v>
      </c>
    </row>
    <row r="655" spans="1:14" x14ac:dyDescent="0.25">
      <c r="A655" s="18">
        <f t="shared" si="43"/>
        <v>650</v>
      </c>
      <c r="B655" s="18" t="s">
        <v>1559</v>
      </c>
      <c r="C655" s="19" t="s">
        <v>309</v>
      </c>
      <c r="D655" s="25" t="s">
        <v>341</v>
      </c>
      <c r="E655" s="18" t="s">
        <v>342</v>
      </c>
      <c r="F655" s="20" t="s">
        <v>1105</v>
      </c>
      <c r="G655" s="21">
        <v>1265.29</v>
      </c>
      <c r="H655" s="22">
        <v>45868</v>
      </c>
      <c r="I655" s="35" t="s">
        <v>1480</v>
      </c>
      <c r="J655" s="35">
        <v>0</v>
      </c>
      <c r="K655" s="35">
        <f t="shared" si="40"/>
        <v>1265.29</v>
      </c>
      <c r="L655" s="23" t="str">
        <f t="shared" si="41"/>
        <v>PAPAGUAR</v>
      </c>
      <c r="M655" s="36" t="str">
        <f t="shared" si="42"/>
        <v>e49</v>
      </c>
      <c r="N655" s="36" t="s">
        <v>14</v>
      </c>
    </row>
    <row r="656" spans="1:14" x14ac:dyDescent="0.25">
      <c r="A656" s="18">
        <f t="shared" si="43"/>
        <v>651</v>
      </c>
      <c r="B656" s="18" t="s">
        <v>1559</v>
      </c>
      <c r="C656" s="19" t="s">
        <v>309</v>
      </c>
      <c r="D656" s="25" t="s">
        <v>339</v>
      </c>
      <c r="E656" s="18" t="s">
        <v>340</v>
      </c>
      <c r="F656" s="20" t="s">
        <v>25</v>
      </c>
      <c r="G656" s="21">
        <v>1062.8399999999999</v>
      </c>
      <c r="H656" s="22">
        <v>43770</v>
      </c>
      <c r="I656" s="35" t="e">
        <f>CONCATENATE(#REF!,MID(E656,10,4))</f>
        <v>#REF!</v>
      </c>
      <c r="J656" s="35">
        <v>0</v>
      </c>
      <c r="K656" s="35">
        <f t="shared" si="40"/>
        <v>1062.8399999999999</v>
      </c>
      <c r="L656" s="23" t="str">
        <f t="shared" si="41"/>
        <v>PAPAGUAR</v>
      </c>
      <c r="M656" s="36" t="str">
        <f t="shared" si="42"/>
        <v>e49</v>
      </c>
      <c r="N656" s="36" t="s">
        <v>14</v>
      </c>
    </row>
    <row r="657" spans="1:14" x14ac:dyDescent="0.25">
      <c r="A657" s="18">
        <f t="shared" si="43"/>
        <v>652</v>
      </c>
      <c r="B657" s="18" t="s">
        <v>1559</v>
      </c>
      <c r="C657" s="19" t="s">
        <v>309</v>
      </c>
      <c r="D657" s="25" t="s">
        <v>339</v>
      </c>
      <c r="E657" s="18" t="s">
        <v>340</v>
      </c>
      <c r="F657" s="20" t="s">
        <v>1105</v>
      </c>
      <c r="G657" s="21">
        <v>1923.24</v>
      </c>
      <c r="H657" s="22">
        <v>45653</v>
      </c>
      <c r="I657" s="35" t="s">
        <v>1404</v>
      </c>
      <c r="J657" s="35">
        <v>0</v>
      </c>
      <c r="K657" s="35">
        <f t="shared" si="40"/>
        <v>1923.24</v>
      </c>
      <c r="L657" s="23" t="str">
        <f t="shared" si="41"/>
        <v>PAPAGUAR</v>
      </c>
      <c r="M657" s="36" t="str">
        <f t="shared" si="42"/>
        <v>e49</v>
      </c>
      <c r="N657" s="36" t="s">
        <v>14</v>
      </c>
    </row>
    <row r="658" spans="1:14" x14ac:dyDescent="0.25">
      <c r="A658" s="18">
        <f t="shared" si="43"/>
        <v>653</v>
      </c>
      <c r="B658" s="18" t="s">
        <v>1559</v>
      </c>
      <c r="C658" s="19" t="s">
        <v>309</v>
      </c>
      <c r="D658" s="19" t="s">
        <v>339</v>
      </c>
      <c r="E658" s="18" t="s">
        <v>340</v>
      </c>
      <c r="F658" s="20" t="s">
        <v>1105</v>
      </c>
      <c r="G658" s="21">
        <v>1265.29</v>
      </c>
      <c r="H658" s="22">
        <v>45868</v>
      </c>
      <c r="I658" s="35" t="s">
        <v>1485</v>
      </c>
      <c r="J658" s="35">
        <v>0</v>
      </c>
      <c r="K658" s="35">
        <f t="shared" si="40"/>
        <v>1265.29</v>
      </c>
      <c r="L658" s="23" t="str">
        <f t="shared" si="41"/>
        <v>PAPAGUAR</v>
      </c>
      <c r="M658" s="36" t="str">
        <f t="shared" si="42"/>
        <v>e49</v>
      </c>
      <c r="N658" s="36" t="s">
        <v>14</v>
      </c>
    </row>
    <row r="659" spans="1:14" x14ac:dyDescent="0.25">
      <c r="A659" s="18">
        <f t="shared" si="43"/>
        <v>654</v>
      </c>
      <c r="B659" s="18" t="s">
        <v>1559</v>
      </c>
      <c r="C659" s="19" t="s">
        <v>309</v>
      </c>
      <c r="D659" s="25" t="s">
        <v>337</v>
      </c>
      <c r="E659" s="18" t="s">
        <v>338</v>
      </c>
      <c r="F659" s="20" t="s">
        <v>25</v>
      </c>
      <c r="G659" s="21">
        <v>1062.8399999999999</v>
      </c>
      <c r="H659" s="22">
        <v>43770</v>
      </c>
      <c r="I659" s="35" t="e">
        <f>CONCATENATE(#REF!,MID(E659,10,4))</f>
        <v>#REF!</v>
      </c>
      <c r="J659" s="35">
        <v>0</v>
      </c>
      <c r="K659" s="35">
        <f t="shared" si="40"/>
        <v>1062.8399999999999</v>
      </c>
      <c r="L659" s="23" t="str">
        <f t="shared" si="41"/>
        <v>PAPAGUAR</v>
      </c>
      <c r="M659" s="36" t="str">
        <f t="shared" si="42"/>
        <v>e49</v>
      </c>
      <c r="N659" s="36" t="s">
        <v>14</v>
      </c>
    </row>
    <row r="660" spans="1:14" x14ac:dyDescent="0.25">
      <c r="A660" s="18">
        <f t="shared" si="43"/>
        <v>655</v>
      </c>
      <c r="B660" s="18" t="s">
        <v>1559</v>
      </c>
      <c r="C660" s="19" t="s">
        <v>309</v>
      </c>
      <c r="D660" s="25" t="s">
        <v>337</v>
      </c>
      <c r="E660" s="18" t="s">
        <v>338</v>
      </c>
      <c r="F660" s="20" t="s">
        <v>1105</v>
      </c>
      <c r="G660" s="21">
        <v>1923.24</v>
      </c>
      <c r="H660" s="22">
        <v>45653</v>
      </c>
      <c r="I660" s="35" t="s">
        <v>1408</v>
      </c>
      <c r="J660" s="35">
        <v>0</v>
      </c>
      <c r="K660" s="35">
        <f t="shared" si="40"/>
        <v>1923.24</v>
      </c>
      <c r="L660" s="23" t="str">
        <f t="shared" si="41"/>
        <v>PAPAGUAR</v>
      </c>
      <c r="M660" s="36" t="str">
        <f t="shared" si="42"/>
        <v>e49</v>
      </c>
      <c r="N660" s="36" t="s">
        <v>14</v>
      </c>
    </row>
    <row r="661" spans="1:14" x14ac:dyDescent="0.25">
      <c r="A661" s="18">
        <f t="shared" si="43"/>
        <v>656</v>
      </c>
      <c r="B661" s="18" t="s">
        <v>1559</v>
      </c>
      <c r="C661" s="19" t="s">
        <v>309</v>
      </c>
      <c r="D661" s="19" t="s">
        <v>337</v>
      </c>
      <c r="E661" s="18" t="s">
        <v>338</v>
      </c>
      <c r="F661" s="20" t="s">
        <v>1105</v>
      </c>
      <c r="G661" s="21">
        <v>1265.29</v>
      </c>
      <c r="H661" s="22">
        <v>45868</v>
      </c>
      <c r="I661" s="35" t="s">
        <v>1486</v>
      </c>
      <c r="J661" s="35">
        <v>0</v>
      </c>
      <c r="K661" s="35">
        <f t="shared" si="40"/>
        <v>1265.29</v>
      </c>
      <c r="L661" s="23" t="str">
        <f t="shared" si="41"/>
        <v>PAPAGUAR</v>
      </c>
      <c r="M661" s="36" t="str">
        <f t="shared" si="42"/>
        <v>e49</v>
      </c>
      <c r="N661" s="36" t="s">
        <v>14</v>
      </c>
    </row>
    <row r="662" spans="1:14" x14ac:dyDescent="0.25">
      <c r="A662" s="18">
        <f t="shared" si="43"/>
        <v>657</v>
      </c>
      <c r="B662" s="18" t="s">
        <v>1559</v>
      </c>
      <c r="C662" s="19" t="s">
        <v>309</v>
      </c>
      <c r="D662" s="25" t="s">
        <v>335</v>
      </c>
      <c r="E662" s="18" t="s">
        <v>336</v>
      </c>
      <c r="F662" s="20" t="s">
        <v>25</v>
      </c>
      <c r="G662" s="21">
        <v>1062.8399999999999</v>
      </c>
      <c r="H662" s="22">
        <v>43770</v>
      </c>
      <c r="I662" s="35" t="e">
        <f>CONCATENATE(#REF!,MID(E662,10,4))</f>
        <v>#REF!</v>
      </c>
      <c r="J662" s="35">
        <v>0</v>
      </c>
      <c r="K662" s="35">
        <f t="shared" si="40"/>
        <v>1062.8399999999999</v>
      </c>
      <c r="L662" s="23" t="str">
        <f t="shared" si="41"/>
        <v>PAPAGUAR</v>
      </c>
      <c r="M662" s="36" t="str">
        <f t="shared" si="42"/>
        <v>e49</v>
      </c>
      <c r="N662" s="36" t="s">
        <v>14</v>
      </c>
    </row>
    <row r="663" spans="1:14" x14ac:dyDescent="0.25">
      <c r="A663" s="18">
        <f t="shared" si="43"/>
        <v>658</v>
      </c>
      <c r="B663" s="18" t="s">
        <v>1559</v>
      </c>
      <c r="C663" s="19" t="s">
        <v>309</v>
      </c>
      <c r="D663" s="25" t="s">
        <v>335</v>
      </c>
      <c r="E663" s="18" t="s">
        <v>336</v>
      </c>
      <c r="F663" s="20" t="s">
        <v>1105</v>
      </c>
      <c r="G663" s="21">
        <v>1923.24</v>
      </c>
      <c r="H663" s="22">
        <v>45653</v>
      </c>
      <c r="I663" s="35" t="s">
        <v>1358</v>
      </c>
      <c r="J663" s="35">
        <v>0</v>
      </c>
      <c r="K663" s="35">
        <f t="shared" si="40"/>
        <v>1923.24</v>
      </c>
      <c r="L663" s="23" t="str">
        <f t="shared" si="41"/>
        <v>PAPAGUAR</v>
      </c>
      <c r="M663" s="36" t="str">
        <f t="shared" si="42"/>
        <v>e49</v>
      </c>
      <c r="N663" s="36" t="s">
        <v>14</v>
      </c>
    </row>
    <row r="664" spans="1:14" x14ac:dyDescent="0.25">
      <c r="A664" s="18">
        <f t="shared" si="43"/>
        <v>659</v>
      </c>
      <c r="B664" s="18" t="s">
        <v>1559</v>
      </c>
      <c r="C664" s="19" t="s">
        <v>309</v>
      </c>
      <c r="D664" s="19" t="s">
        <v>335</v>
      </c>
      <c r="E664" s="18" t="s">
        <v>336</v>
      </c>
      <c r="F664" s="20" t="s">
        <v>1105</v>
      </c>
      <c r="G664" s="21">
        <v>1265.29</v>
      </c>
      <c r="H664" s="22">
        <v>45868</v>
      </c>
      <c r="I664" s="35" t="s">
        <v>1473</v>
      </c>
      <c r="J664" s="35">
        <v>0</v>
      </c>
      <c r="K664" s="35">
        <f t="shared" si="40"/>
        <v>1265.29</v>
      </c>
      <c r="L664" s="23" t="str">
        <f t="shared" si="41"/>
        <v>PAPAGUAR</v>
      </c>
      <c r="M664" s="36" t="str">
        <f t="shared" si="42"/>
        <v>e49</v>
      </c>
      <c r="N664" s="36" t="s">
        <v>14</v>
      </c>
    </row>
    <row r="665" spans="1:14" x14ac:dyDescent="0.25">
      <c r="A665" s="18">
        <f t="shared" si="43"/>
        <v>660</v>
      </c>
      <c r="B665" s="18" t="s">
        <v>1559</v>
      </c>
      <c r="C665" s="19" t="s">
        <v>309</v>
      </c>
      <c r="D665" s="25" t="s">
        <v>333</v>
      </c>
      <c r="E665" s="18" t="s">
        <v>334</v>
      </c>
      <c r="F665" s="20" t="s">
        <v>25</v>
      </c>
      <c r="G665" s="21">
        <v>1062.8399999999999</v>
      </c>
      <c r="H665" s="22">
        <v>43770</v>
      </c>
      <c r="I665" s="35" t="e">
        <f>CONCATENATE(#REF!,MID(E665,10,4))</f>
        <v>#REF!</v>
      </c>
      <c r="J665" s="35">
        <v>0</v>
      </c>
      <c r="K665" s="35">
        <f t="shared" si="40"/>
        <v>1062.8399999999999</v>
      </c>
      <c r="L665" s="23" t="str">
        <f t="shared" si="41"/>
        <v>PAPAGUAR</v>
      </c>
      <c r="M665" s="36" t="str">
        <f t="shared" si="42"/>
        <v>e49</v>
      </c>
      <c r="N665" s="36" t="s">
        <v>14</v>
      </c>
    </row>
    <row r="666" spans="1:14" x14ac:dyDescent="0.25">
      <c r="A666" s="18">
        <f t="shared" si="43"/>
        <v>661</v>
      </c>
      <c r="B666" s="18" t="s">
        <v>1559</v>
      </c>
      <c r="C666" s="19" t="s">
        <v>309</v>
      </c>
      <c r="D666" s="25" t="s">
        <v>333</v>
      </c>
      <c r="E666" s="18" t="s">
        <v>334</v>
      </c>
      <c r="F666" s="20" t="s">
        <v>1105</v>
      </c>
      <c r="G666" s="21">
        <v>1923.24</v>
      </c>
      <c r="H666" s="22">
        <v>45653</v>
      </c>
      <c r="I666" s="35" t="s">
        <v>1390</v>
      </c>
      <c r="J666" s="35">
        <v>0</v>
      </c>
      <c r="K666" s="35">
        <f t="shared" si="40"/>
        <v>1923.24</v>
      </c>
      <c r="L666" s="23" t="str">
        <f t="shared" si="41"/>
        <v>PAPAGUAR</v>
      </c>
      <c r="M666" s="36" t="str">
        <f t="shared" si="42"/>
        <v>e49</v>
      </c>
      <c r="N666" s="36" t="s">
        <v>14</v>
      </c>
    </row>
    <row r="667" spans="1:14" x14ac:dyDescent="0.25">
      <c r="A667" s="18">
        <f t="shared" si="43"/>
        <v>662</v>
      </c>
      <c r="B667" s="18" t="s">
        <v>1559</v>
      </c>
      <c r="C667" s="19" t="s">
        <v>309</v>
      </c>
      <c r="D667" s="19" t="s">
        <v>333</v>
      </c>
      <c r="E667" s="18" t="s">
        <v>334</v>
      </c>
      <c r="F667" s="20" t="s">
        <v>1105</v>
      </c>
      <c r="G667" s="21">
        <v>1265.29</v>
      </c>
      <c r="H667" s="22">
        <v>45868</v>
      </c>
      <c r="I667" s="35" t="s">
        <v>1483</v>
      </c>
      <c r="J667" s="35">
        <v>0</v>
      </c>
      <c r="K667" s="35">
        <f t="shared" si="40"/>
        <v>1265.29</v>
      </c>
      <c r="L667" s="23" t="str">
        <f t="shared" si="41"/>
        <v>PAPAGUAR</v>
      </c>
      <c r="M667" s="36" t="str">
        <f t="shared" si="42"/>
        <v>e49</v>
      </c>
      <c r="N667" s="36" t="s">
        <v>14</v>
      </c>
    </row>
    <row r="668" spans="1:14" x14ac:dyDescent="0.25">
      <c r="A668" s="18">
        <f t="shared" si="43"/>
        <v>663</v>
      </c>
      <c r="B668" s="18" t="s">
        <v>1559</v>
      </c>
      <c r="C668" s="19" t="s">
        <v>309</v>
      </c>
      <c r="D668" s="25" t="s">
        <v>1593</v>
      </c>
      <c r="E668" s="18" t="s">
        <v>332</v>
      </c>
      <c r="F668" s="20" t="s">
        <v>25</v>
      </c>
      <c r="G668" s="21">
        <v>1062.8399999999999</v>
      </c>
      <c r="H668" s="22">
        <v>43770</v>
      </c>
      <c r="I668" s="35" t="e">
        <f>CONCATENATE(#REF!,MID(E668,10,4))</f>
        <v>#REF!</v>
      </c>
      <c r="J668" s="35">
        <v>0</v>
      </c>
      <c r="K668" s="35">
        <f t="shared" si="40"/>
        <v>1062.8399999999999</v>
      </c>
      <c r="L668" s="23" t="str">
        <f t="shared" si="41"/>
        <v>PAPAGUAR</v>
      </c>
      <c r="M668" s="36" t="str">
        <f t="shared" si="42"/>
        <v>e49</v>
      </c>
      <c r="N668" s="36" t="s">
        <v>14</v>
      </c>
    </row>
    <row r="669" spans="1:14" x14ac:dyDescent="0.25">
      <c r="A669" s="18">
        <f t="shared" si="43"/>
        <v>664</v>
      </c>
      <c r="B669" s="18" t="s">
        <v>1559</v>
      </c>
      <c r="C669" s="19" t="s">
        <v>309</v>
      </c>
      <c r="D669" s="25" t="s">
        <v>1593</v>
      </c>
      <c r="E669" s="18" t="s">
        <v>332</v>
      </c>
      <c r="F669" s="20" t="s">
        <v>1105</v>
      </c>
      <c r="G669" s="21">
        <v>1923.24</v>
      </c>
      <c r="H669" s="22">
        <v>45653</v>
      </c>
      <c r="I669" s="35" t="s">
        <v>1378</v>
      </c>
      <c r="J669" s="35">
        <v>0</v>
      </c>
      <c r="K669" s="35">
        <f t="shared" si="40"/>
        <v>1923.24</v>
      </c>
      <c r="L669" s="23" t="str">
        <f t="shared" si="41"/>
        <v>PAPAGUAR</v>
      </c>
      <c r="M669" s="36" t="str">
        <f t="shared" si="42"/>
        <v>e49</v>
      </c>
      <c r="N669" s="36" t="s">
        <v>14</v>
      </c>
    </row>
    <row r="670" spans="1:14" x14ac:dyDescent="0.25">
      <c r="A670" s="18">
        <f t="shared" si="43"/>
        <v>665</v>
      </c>
      <c r="B670" s="18" t="s">
        <v>1559</v>
      </c>
      <c r="C670" s="19" t="s">
        <v>309</v>
      </c>
      <c r="D670" s="19" t="s">
        <v>1593</v>
      </c>
      <c r="E670" s="18" t="s">
        <v>332</v>
      </c>
      <c r="F670" s="20" t="s">
        <v>1105</v>
      </c>
      <c r="G670" s="21">
        <v>1265.29</v>
      </c>
      <c r="H670" s="22">
        <v>45868</v>
      </c>
      <c r="I670" s="35" t="s">
        <v>1477</v>
      </c>
      <c r="J670" s="35">
        <v>0</v>
      </c>
      <c r="K670" s="35">
        <f t="shared" si="40"/>
        <v>1265.29</v>
      </c>
      <c r="L670" s="23" t="str">
        <f t="shared" si="41"/>
        <v>PAPAGUAR</v>
      </c>
      <c r="M670" s="36" t="str">
        <f t="shared" si="42"/>
        <v>e49</v>
      </c>
      <c r="N670" s="36" t="s">
        <v>14</v>
      </c>
    </row>
    <row r="671" spans="1:14" x14ac:dyDescent="0.25">
      <c r="A671" s="18">
        <f t="shared" si="43"/>
        <v>666</v>
      </c>
      <c r="B671" s="18" t="s">
        <v>1559</v>
      </c>
      <c r="C671" s="19" t="s">
        <v>309</v>
      </c>
      <c r="D671" s="25" t="s">
        <v>330</v>
      </c>
      <c r="E671" s="18" t="s">
        <v>331</v>
      </c>
      <c r="F671" s="20" t="s">
        <v>25</v>
      </c>
      <c r="G671" s="21">
        <v>1062.8399999999999</v>
      </c>
      <c r="H671" s="22">
        <v>43770</v>
      </c>
      <c r="I671" s="35" t="e">
        <f>CONCATENATE(#REF!,MID(E671,10,4))</f>
        <v>#REF!</v>
      </c>
      <c r="J671" s="35">
        <v>0</v>
      </c>
      <c r="K671" s="35">
        <f t="shared" si="40"/>
        <v>1062.8399999999999</v>
      </c>
      <c r="L671" s="23" t="str">
        <f t="shared" si="41"/>
        <v>PAPAGUAR</v>
      </c>
      <c r="M671" s="36" t="str">
        <f t="shared" si="42"/>
        <v>e49</v>
      </c>
      <c r="N671" s="36" t="s">
        <v>14</v>
      </c>
    </row>
    <row r="672" spans="1:14" x14ac:dyDescent="0.25">
      <c r="A672" s="18">
        <f t="shared" si="43"/>
        <v>667</v>
      </c>
      <c r="B672" s="18" t="s">
        <v>1559</v>
      </c>
      <c r="C672" s="19" t="s">
        <v>309</v>
      </c>
      <c r="D672" s="25" t="s">
        <v>330</v>
      </c>
      <c r="E672" s="18" t="s">
        <v>331</v>
      </c>
      <c r="F672" s="20" t="s">
        <v>1105</v>
      </c>
      <c r="G672" s="21">
        <v>1923.24</v>
      </c>
      <c r="H672" s="22">
        <v>45653</v>
      </c>
      <c r="I672" s="35" t="s">
        <v>1368</v>
      </c>
      <c r="J672" s="35">
        <v>0</v>
      </c>
      <c r="K672" s="35">
        <f t="shared" si="40"/>
        <v>1923.24</v>
      </c>
      <c r="L672" s="23" t="str">
        <f t="shared" si="41"/>
        <v>PAPAGUAR</v>
      </c>
      <c r="M672" s="36" t="str">
        <f t="shared" si="42"/>
        <v>e49</v>
      </c>
      <c r="N672" s="36" t="s">
        <v>14</v>
      </c>
    </row>
    <row r="673" spans="1:14" x14ac:dyDescent="0.25">
      <c r="A673" s="18">
        <f t="shared" si="43"/>
        <v>668</v>
      </c>
      <c r="B673" s="18" t="s">
        <v>1559</v>
      </c>
      <c r="C673" s="19" t="s">
        <v>309</v>
      </c>
      <c r="D673" s="19" t="s">
        <v>330</v>
      </c>
      <c r="E673" s="18" t="s">
        <v>331</v>
      </c>
      <c r="F673" s="20" t="s">
        <v>1105</v>
      </c>
      <c r="G673" s="21">
        <v>1265.29</v>
      </c>
      <c r="H673" s="22">
        <v>45868</v>
      </c>
      <c r="I673" s="35" t="s">
        <v>1474</v>
      </c>
      <c r="J673" s="35">
        <v>0</v>
      </c>
      <c r="K673" s="35">
        <f t="shared" si="40"/>
        <v>1265.29</v>
      </c>
      <c r="L673" s="23" t="str">
        <f t="shared" si="41"/>
        <v>PAPAGUAR</v>
      </c>
      <c r="M673" s="36" t="str">
        <f t="shared" si="42"/>
        <v>e49</v>
      </c>
      <c r="N673" s="36" t="s">
        <v>14</v>
      </c>
    </row>
    <row r="674" spans="1:14" x14ac:dyDescent="0.25">
      <c r="A674" s="18">
        <f t="shared" si="43"/>
        <v>669</v>
      </c>
      <c r="B674" s="18" t="s">
        <v>1559</v>
      </c>
      <c r="C674" s="19" t="s">
        <v>309</v>
      </c>
      <c r="D674" s="19" t="s">
        <v>1232</v>
      </c>
      <c r="E674" s="18" t="s">
        <v>329</v>
      </c>
      <c r="F674" s="20" t="s">
        <v>25</v>
      </c>
      <c r="G674" s="21">
        <v>1062.8399999999999</v>
      </c>
      <c r="H674" s="22">
        <v>43770</v>
      </c>
      <c r="I674" s="35" t="e">
        <f>CONCATENATE(#REF!,MID(E674,10,4))</f>
        <v>#REF!</v>
      </c>
      <c r="J674" s="35">
        <v>0</v>
      </c>
      <c r="K674" s="35">
        <f t="shared" si="40"/>
        <v>1062.8399999999999</v>
      </c>
      <c r="L674" s="23" t="str">
        <f t="shared" si="41"/>
        <v>PAPAGUAR</v>
      </c>
      <c r="M674" s="36" t="str">
        <f t="shared" si="42"/>
        <v>e49</v>
      </c>
      <c r="N674" s="36" t="s">
        <v>14</v>
      </c>
    </row>
    <row r="675" spans="1:14" x14ac:dyDescent="0.25">
      <c r="A675" s="18">
        <f t="shared" si="43"/>
        <v>670</v>
      </c>
      <c r="B675" s="18" t="s">
        <v>1559</v>
      </c>
      <c r="C675" s="19" t="s">
        <v>309</v>
      </c>
      <c r="D675" s="19" t="s">
        <v>1232</v>
      </c>
      <c r="E675" s="18" t="s">
        <v>329</v>
      </c>
      <c r="F675" s="20" t="s">
        <v>1105</v>
      </c>
      <c r="G675" s="21">
        <v>1438.43</v>
      </c>
      <c r="H675" s="22">
        <v>45477</v>
      </c>
      <c r="I675" s="35" t="s">
        <v>1233</v>
      </c>
      <c r="J675" s="35">
        <v>0</v>
      </c>
      <c r="K675" s="35">
        <f t="shared" si="40"/>
        <v>1438.43</v>
      </c>
      <c r="L675" s="23" t="str">
        <f t="shared" si="41"/>
        <v>PAPAGUAR</v>
      </c>
      <c r="M675" s="36" t="str">
        <f t="shared" si="42"/>
        <v>e49</v>
      </c>
      <c r="N675" s="36" t="s">
        <v>14</v>
      </c>
    </row>
    <row r="676" spans="1:14" x14ac:dyDescent="0.25">
      <c r="A676" s="18">
        <f t="shared" si="43"/>
        <v>671</v>
      </c>
      <c r="B676" s="18" t="s">
        <v>1559</v>
      </c>
      <c r="C676" s="19" t="s">
        <v>309</v>
      </c>
      <c r="D676" s="19" t="s">
        <v>1232</v>
      </c>
      <c r="E676" s="18" t="s">
        <v>329</v>
      </c>
      <c r="F676" s="20" t="s">
        <v>1105</v>
      </c>
      <c r="G676" s="21">
        <v>586.02</v>
      </c>
      <c r="H676" s="22">
        <v>45653</v>
      </c>
      <c r="I676" s="35" t="s">
        <v>1371</v>
      </c>
      <c r="J676" s="35">
        <v>0</v>
      </c>
      <c r="K676" s="35">
        <f t="shared" si="40"/>
        <v>586.02</v>
      </c>
      <c r="L676" s="23" t="str">
        <f t="shared" si="41"/>
        <v>PAPAGUAR</v>
      </c>
      <c r="M676" s="36" t="str">
        <f t="shared" si="42"/>
        <v>e49</v>
      </c>
      <c r="N676" s="36" t="s">
        <v>14</v>
      </c>
    </row>
    <row r="677" spans="1:14" x14ac:dyDescent="0.25">
      <c r="A677" s="18">
        <f t="shared" si="43"/>
        <v>672</v>
      </c>
      <c r="B677" s="18" t="s">
        <v>1559</v>
      </c>
      <c r="C677" s="19" t="s">
        <v>309</v>
      </c>
      <c r="D677" s="19" t="s">
        <v>1232</v>
      </c>
      <c r="E677" s="18" t="s">
        <v>329</v>
      </c>
      <c r="F677" s="20" t="s">
        <v>1105</v>
      </c>
      <c r="G677" s="21">
        <v>1331.87</v>
      </c>
      <c r="H677" s="22">
        <v>45868</v>
      </c>
      <c r="I677" s="35" t="s">
        <v>1434</v>
      </c>
      <c r="J677" s="35">
        <v>0</v>
      </c>
      <c r="K677" s="35">
        <f t="shared" si="40"/>
        <v>1331.87</v>
      </c>
      <c r="L677" s="23" t="str">
        <f t="shared" si="41"/>
        <v>PAPAGUAR</v>
      </c>
      <c r="M677" s="36" t="str">
        <f t="shared" si="42"/>
        <v>e49</v>
      </c>
      <c r="N677" s="36" t="s">
        <v>14</v>
      </c>
    </row>
    <row r="678" spans="1:14" x14ac:dyDescent="0.25">
      <c r="A678" s="18">
        <f t="shared" si="43"/>
        <v>673</v>
      </c>
      <c r="B678" s="18" t="s">
        <v>1559</v>
      </c>
      <c r="C678" s="19" t="s">
        <v>309</v>
      </c>
      <c r="D678" s="25" t="s">
        <v>327</v>
      </c>
      <c r="E678" s="18" t="s">
        <v>328</v>
      </c>
      <c r="F678" s="20" t="s">
        <v>25</v>
      </c>
      <c r="G678" s="21">
        <v>1062.8399999999999</v>
      </c>
      <c r="H678" s="22">
        <v>43770</v>
      </c>
      <c r="I678" s="35" t="e">
        <f>CONCATENATE(#REF!,MID(E678,10,4))</f>
        <v>#REF!</v>
      </c>
      <c r="J678" s="35">
        <v>0</v>
      </c>
      <c r="K678" s="35">
        <f t="shared" si="40"/>
        <v>1062.8399999999999</v>
      </c>
      <c r="L678" s="23" t="str">
        <f t="shared" si="41"/>
        <v>PAPAGUAR</v>
      </c>
      <c r="M678" s="36" t="str">
        <f t="shared" si="42"/>
        <v>e49</v>
      </c>
      <c r="N678" s="36" t="s">
        <v>14</v>
      </c>
    </row>
    <row r="679" spans="1:14" x14ac:dyDescent="0.25">
      <c r="A679" s="18">
        <f t="shared" si="43"/>
        <v>674</v>
      </c>
      <c r="B679" s="18" t="s">
        <v>1559</v>
      </c>
      <c r="C679" s="19" t="s">
        <v>309</v>
      </c>
      <c r="D679" s="25" t="s">
        <v>327</v>
      </c>
      <c r="E679" s="18" t="s">
        <v>328</v>
      </c>
      <c r="F679" s="20" t="s">
        <v>1105</v>
      </c>
      <c r="G679" s="21">
        <v>1923.24</v>
      </c>
      <c r="H679" s="22">
        <v>45653</v>
      </c>
      <c r="I679" s="35" t="s">
        <v>1412</v>
      </c>
      <c r="J679" s="35">
        <v>0</v>
      </c>
      <c r="K679" s="35">
        <f t="shared" si="40"/>
        <v>1923.24</v>
      </c>
      <c r="L679" s="23" t="str">
        <f t="shared" si="41"/>
        <v>PAPAGUAR</v>
      </c>
      <c r="M679" s="36" t="str">
        <f t="shared" si="42"/>
        <v>e49</v>
      </c>
      <c r="N679" s="36" t="s">
        <v>14</v>
      </c>
    </row>
    <row r="680" spans="1:14" x14ac:dyDescent="0.25">
      <c r="A680" s="18">
        <f t="shared" si="43"/>
        <v>675</v>
      </c>
      <c r="B680" s="18" t="s">
        <v>1559</v>
      </c>
      <c r="C680" s="19" t="s">
        <v>309</v>
      </c>
      <c r="D680" s="19" t="s">
        <v>327</v>
      </c>
      <c r="E680" s="18" t="s">
        <v>328</v>
      </c>
      <c r="F680" s="20" t="s">
        <v>1105</v>
      </c>
      <c r="G680" s="21">
        <v>1265.29</v>
      </c>
      <c r="H680" s="22">
        <v>45868</v>
      </c>
      <c r="I680" s="35" t="s">
        <v>1488</v>
      </c>
      <c r="J680" s="35">
        <v>0</v>
      </c>
      <c r="K680" s="35">
        <f t="shared" si="40"/>
        <v>1265.29</v>
      </c>
      <c r="L680" s="23" t="str">
        <f t="shared" si="41"/>
        <v>PAPAGUAR</v>
      </c>
      <c r="M680" s="36" t="str">
        <f t="shared" si="42"/>
        <v>e49</v>
      </c>
      <c r="N680" s="36" t="s">
        <v>14</v>
      </c>
    </row>
    <row r="681" spans="1:14" x14ac:dyDescent="0.25">
      <c r="A681" s="18">
        <f t="shared" si="43"/>
        <v>676</v>
      </c>
      <c r="B681" s="18" t="s">
        <v>1559</v>
      </c>
      <c r="C681" s="19" t="s">
        <v>309</v>
      </c>
      <c r="D681" s="19" t="s">
        <v>1222</v>
      </c>
      <c r="E681" s="18" t="s">
        <v>326</v>
      </c>
      <c r="F681" s="20" t="s">
        <v>1105</v>
      </c>
      <c r="G681" s="21">
        <v>1366.51</v>
      </c>
      <c r="H681" s="22">
        <v>45477</v>
      </c>
      <c r="I681" s="35" t="s">
        <v>1223</v>
      </c>
      <c r="J681" s="35">
        <v>0.29999999999995453</v>
      </c>
      <c r="K681" s="35">
        <f t="shared" si="40"/>
        <v>1366.21</v>
      </c>
      <c r="L681" s="23" t="str">
        <f t="shared" si="41"/>
        <v>PAPAGUAR</v>
      </c>
      <c r="M681" s="36" t="str">
        <f t="shared" si="42"/>
        <v>e49</v>
      </c>
      <c r="N681" s="36" t="s">
        <v>14</v>
      </c>
    </row>
    <row r="682" spans="1:14" x14ac:dyDescent="0.25">
      <c r="A682" s="18">
        <f t="shared" si="43"/>
        <v>677</v>
      </c>
      <c r="B682" s="18" t="s">
        <v>1559</v>
      </c>
      <c r="C682" s="19" t="s">
        <v>309</v>
      </c>
      <c r="D682" s="19" t="s">
        <v>1222</v>
      </c>
      <c r="E682" s="18" t="s">
        <v>326</v>
      </c>
      <c r="F682" s="20" t="s">
        <v>1105</v>
      </c>
      <c r="G682" s="21">
        <v>586.02</v>
      </c>
      <c r="H682" s="22">
        <v>45653</v>
      </c>
      <c r="I682" s="35" t="s">
        <v>1405</v>
      </c>
      <c r="J682" s="35">
        <v>0.29999999999995453</v>
      </c>
      <c r="K682" s="35">
        <f t="shared" si="40"/>
        <v>585.72</v>
      </c>
      <c r="L682" s="23" t="str">
        <f t="shared" si="41"/>
        <v>PAPAGUAR</v>
      </c>
      <c r="M682" s="36" t="str">
        <f t="shared" si="42"/>
        <v>e49</v>
      </c>
      <c r="N682" s="36" t="s">
        <v>14</v>
      </c>
    </row>
    <row r="683" spans="1:14" x14ac:dyDescent="0.25">
      <c r="A683" s="18">
        <f t="shared" si="43"/>
        <v>678</v>
      </c>
      <c r="B683" s="18" t="s">
        <v>1559</v>
      </c>
      <c r="C683" s="19" t="s">
        <v>309</v>
      </c>
      <c r="D683" s="19" t="s">
        <v>1222</v>
      </c>
      <c r="E683" s="18" t="s">
        <v>326</v>
      </c>
      <c r="F683" s="20" t="s">
        <v>1105</v>
      </c>
      <c r="G683" s="21">
        <v>1331.87</v>
      </c>
      <c r="H683" s="22">
        <v>45868</v>
      </c>
      <c r="I683" s="35" t="s">
        <v>1465</v>
      </c>
      <c r="J683" s="35">
        <v>0</v>
      </c>
      <c r="K683" s="35">
        <f t="shared" si="40"/>
        <v>1331.87</v>
      </c>
      <c r="L683" s="23" t="str">
        <f t="shared" si="41"/>
        <v>PAPAGUAR</v>
      </c>
      <c r="M683" s="36" t="str">
        <f t="shared" si="42"/>
        <v>e49</v>
      </c>
      <c r="N683" s="36" t="s">
        <v>14</v>
      </c>
    </row>
    <row r="684" spans="1:14" x14ac:dyDescent="0.25">
      <c r="A684" s="18">
        <f t="shared" si="43"/>
        <v>679</v>
      </c>
      <c r="B684" s="18" t="s">
        <v>1559</v>
      </c>
      <c r="C684" s="19" t="s">
        <v>309</v>
      </c>
      <c r="D684" s="25" t="s">
        <v>324</v>
      </c>
      <c r="E684" s="18" t="s">
        <v>325</v>
      </c>
      <c r="F684" s="20" t="s">
        <v>25</v>
      </c>
      <c r="G684" s="21">
        <v>1062.8399999999999</v>
      </c>
      <c r="H684" s="22">
        <v>43770</v>
      </c>
      <c r="I684" s="35" t="e">
        <f>CONCATENATE(#REF!,MID(E684,10,4))</f>
        <v>#REF!</v>
      </c>
      <c r="J684" s="35">
        <v>0</v>
      </c>
      <c r="K684" s="35">
        <f t="shared" si="40"/>
        <v>1062.8399999999999</v>
      </c>
      <c r="L684" s="23" t="str">
        <f t="shared" si="41"/>
        <v>PAPAGUAR</v>
      </c>
      <c r="M684" s="36" t="str">
        <f t="shared" si="42"/>
        <v>e49</v>
      </c>
      <c r="N684" s="36" t="s">
        <v>14</v>
      </c>
    </row>
    <row r="685" spans="1:14" x14ac:dyDescent="0.25">
      <c r="A685" s="18">
        <f t="shared" si="43"/>
        <v>680</v>
      </c>
      <c r="B685" s="18" t="s">
        <v>1559</v>
      </c>
      <c r="C685" s="19" t="s">
        <v>309</v>
      </c>
      <c r="D685" s="25" t="s">
        <v>324</v>
      </c>
      <c r="E685" s="18" t="s">
        <v>325</v>
      </c>
      <c r="F685" s="20" t="s">
        <v>1105</v>
      </c>
      <c r="G685" s="21">
        <v>1923.24</v>
      </c>
      <c r="H685" s="22">
        <v>45653</v>
      </c>
      <c r="I685" s="35" t="s">
        <v>1373</v>
      </c>
      <c r="J685" s="35">
        <v>0</v>
      </c>
      <c r="K685" s="35">
        <f t="shared" si="40"/>
        <v>1923.24</v>
      </c>
      <c r="L685" s="23" t="str">
        <f t="shared" si="41"/>
        <v>PAPAGUAR</v>
      </c>
      <c r="M685" s="36" t="str">
        <f t="shared" si="42"/>
        <v>e49</v>
      </c>
      <c r="N685" s="36" t="s">
        <v>14</v>
      </c>
    </row>
    <row r="686" spans="1:14" x14ac:dyDescent="0.25">
      <c r="A686" s="18">
        <f t="shared" si="43"/>
        <v>681</v>
      </c>
      <c r="B686" s="18" t="s">
        <v>1559</v>
      </c>
      <c r="C686" s="19" t="s">
        <v>309</v>
      </c>
      <c r="D686" s="19" t="s">
        <v>324</v>
      </c>
      <c r="E686" s="18" t="s">
        <v>325</v>
      </c>
      <c r="F686" s="20" t="s">
        <v>1105</v>
      </c>
      <c r="G686" s="21">
        <v>1265.29</v>
      </c>
      <c r="H686" s="22">
        <v>45868</v>
      </c>
      <c r="I686" s="35" t="s">
        <v>1475</v>
      </c>
      <c r="J686" s="35">
        <v>0</v>
      </c>
      <c r="K686" s="35">
        <f t="shared" si="40"/>
        <v>1265.29</v>
      </c>
      <c r="L686" s="23" t="str">
        <f t="shared" si="41"/>
        <v>PAPAGUAR</v>
      </c>
      <c r="M686" s="36" t="str">
        <f t="shared" si="42"/>
        <v>e49</v>
      </c>
      <c r="N686" s="36" t="s">
        <v>14</v>
      </c>
    </row>
    <row r="687" spans="1:14" x14ac:dyDescent="0.25">
      <c r="A687" s="18">
        <f t="shared" si="43"/>
        <v>682</v>
      </c>
      <c r="B687" s="18" t="s">
        <v>1559</v>
      </c>
      <c r="C687" s="19" t="s">
        <v>309</v>
      </c>
      <c r="D687" s="25" t="s">
        <v>322</v>
      </c>
      <c r="E687" s="18" t="s">
        <v>323</v>
      </c>
      <c r="F687" s="20" t="s">
        <v>25</v>
      </c>
      <c r="G687" s="21">
        <v>1062.8399999999999</v>
      </c>
      <c r="H687" s="22">
        <v>43770</v>
      </c>
      <c r="I687" s="35" t="e">
        <f>CONCATENATE(#REF!,MID(E687,10,4))</f>
        <v>#REF!</v>
      </c>
      <c r="J687" s="35">
        <v>0</v>
      </c>
      <c r="K687" s="35">
        <f t="shared" si="40"/>
        <v>1062.8399999999999</v>
      </c>
      <c r="L687" s="23" t="str">
        <f t="shared" si="41"/>
        <v>PAPAGUAR</v>
      </c>
      <c r="M687" s="36" t="str">
        <f t="shared" si="42"/>
        <v>e49</v>
      </c>
      <c r="N687" s="36" t="s">
        <v>14</v>
      </c>
    </row>
    <row r="688" spans="1:14" x14ac:dyDescent="0.25">
      <c r="A688" s="18">
        <f t="shared" si="43"/>
        <v>683</v>
      </c>
      <c r="B688" s="18" t="s">
        <v>1559</v>
      </c>
      <c r="C688" s="19" t="s">
        <v>309</v>
      </c>
      <c r="D688" s="25" t="s">
        <v>322</v>
      </c>
      <c r="E688" s="18" t="s">
        <v>323</v>
      </c>
      <c r="F688" s="20" t="s">
        <v>1105</v>
      </c>
      <c r="G688" s="21">
        <v>1923.24</v>
      </c>
      <c r="H688" s="22">
        <v>45653</v>
      </c>
      <c r="I688" s="35" t="s">
        <v>1389</v>
      </c>
      <c r="J688" s="35">
        <v>0</v>
      </c>
      <c r="K688" s="35">
        <f t="shared" si="40"/>
        <v>1923.24</v>
      </c>
      <c r="L688" s="23" t="str">
        <f t="shared" si="41"/>
        <v>PAPAGUAR</v>
      </c>
      <c r="M688" s="36" t="str">
        <f t="shared" si="42"/>
        <v>e49</v>
      </c>
      <c r="N688" s="36" t="s">
        <v>14</v>
      </c>
    </row>
    <row r="689" spans="1:14" x14ac:dyDescent="0.25">
      <c r="A689" s="18">
        <f t="shared" si="43"/>
        <v>684</v>
      </c>
      <c r="B689" s="18" t="s">
        <v>1559</v>
      </c>
      <c r="C689" s="19" t="s">
        <v>309</v>
      </c>
      <c r="D689" s="19" t="s">
        <v>322</v>
      </c>
      <c r="E689" s="18" t="s">
        <v>323</v>
      </c>
      <c r="F689" s="20" t="s">
        <v>1105</v>
      </c>
      <c r="G689" s="21">
        <v>1265.29</v>
      </c>
      <c r="H689" s="22">
        <v>45868</v>
      </c>
      <c r="I689" s="35" t="s">
        <v>1482</v>
      </c>
      <c r="J689" s="35">
        <v>0</v>
      </c>
      <c r="K689" s="35">
        <f t="shared" si="40"/>
        <v>1265.29</v>
      </c>
      <c r="L689" s="23" t="str">
        <f t="shared" si="41"/>
        <v>PAPAGUAR</v>
      </c>
      <c r="M689" s="36" t="str">
        <f t="shared" si="42"/>
        <v>e49</v>
      </c>
      <c r="N689" s="36" t="s">
        <v>14</v>
      </c>
    </row>
    <row r="690" spans="1:14" x14ac:dyDescent="0.25">
      <c r="A690" s="18">
        <f t="shared" si="43"/>
        <v>685</v>
      </c>
      <c r="B690" s="18" t="s">
        <v>1559</v>
      </c>
      <c r="C690" s="19" t="s">
        <v>309</v>
      </c>
      <c r="D690" s="25" t="s">
        <v>320</v>
      </c>
      <c r="E690" s="18" t="s">
        <v>321</v>
      </c>
      <c r="F690" s="20" t="s">
        <v>25</v>
      </c>
      <c r="G690" s="21">
        <v>1062.8399999999999</v>
      </c>
      <c r="H690" s="22">
        <v>43770</v>
      </c>
      <c r="I690" s="35" t="e">
        <f>CONCATENATE(#REF!,MID(E690,10,4))</f>
        <v>#REF!</v>
      </c>
      <c r="J690" s="35">
        <v>0</v>
      </c>
      <c r="K690" s="35">
        <f t="shared" si="40"/>
        <v>1062.8399999999999</v>
      </c>
      <c r="L690" s="23" t="str">
        <f t="shared" si="41"/>
        <v>PAPAGUAR</v>
      </c>
      <c r="M690" s="36" t="str">
        <f t="shared" si="42"/>
        <v>e49</v>
      </c>
      <c r="N690" s="36" t="s">
        <v>14</v>
      </c>
    </row>
    <row r="691" spans="1:14" x14ac:dyDescent="0.25">
      <c r="A691" s="18">
        <f t="shared" si="43"/>
        <v>686</v>
      </c>
      <c r="B691" s="18" t="s">
        <v>1559</v>
      </c>
      <c r="C691" s="19" t="s">
        <v>309</v>
      </c>
      <c r="D691" s="25" t="s">
        <v>320</v>
      </c>
      <c r="E691" s="18" t="s">
        <v>321</v>
      </c>
      <c r="F691" s="20" t="s">
        <v>1105</v>
      </c>
      <c r="G691" s="21">
        <v>1923.24</v>
      </c>
      <c r="H691" s="22">
        <v>45653</v>
      </c>
      <c r="I691" s="35" t="s">
        <v>1375</v>
      </c>
      <c r="J691" s="35">
        <v>0</v>
      </c>
      <c r="K691" s="35">
        <f t="shared" si="40"/>
        <v>1923.24</v>
      </c>
      <c r="L691" s="23" t="str">
        <f t="shared" si="41"/>
        <v>PAPAGUAR</v>
      </c>
      <c r="M691" s="36" t="str">
        <f t="shared" si="42"/>
        <v>e49</v>
      </c>
      <c r="N691" s="36" t="s">
        <v>14</v>
      </c>
    </row>
    <row r="692" spans="1:14" x14ac:dyDescent="0.25">
      <c r="A692" s="18">
        <f t="shared" si="43"/>
        <v>687</v>
      </c>
      <c r="B692" s="18" t="s">
        <v>1559</v>
      </c>
      <c r="C692" s="19" t="s">
        <v>309</v>
      </c>
      <c r="D692" s="19" t="s">
        <v>320</v>
      </c>
      <c r="E692" s="18" t="s">
        <v>321</v>
      </c>
      <c r="F692" s="20" t="s">
        <v>1105</v>
      </c>
      <c r="G692" s="21">
        <v>1265.29</v>
      </c>
      <c r="H692" s="22">
        <v>45868</v>
      </c>
      <c r="I692" s="35" t="s">
        <v>1476</v>
      </c>
      <c r="J692" s="35">
        <v>0</v>
      </c>
      <c r="K692" s="35">
        <f t="shared" si="40"/>
        <v>1265.29</v>
      </c>
      <c r="L692" s="23" t="str">
        <f t="shared" si="41"/>
        <v>PAPAGUAR</v>
      </c>
      <c r="M692" s="36" t="str">
        <f t="shared" si="42"/>
        <v>e49</v>
      </c>
      <c r="N692" s="36" t="s">
        <v>14</v>
      </c>
    </row>
    <row r="693" spans="1:14" x14ac:dyDescent="0.25">
      <c r="A693" s="18">
        <f t="shared" si="43"/>
        <v>688</v>
      </c>
      <c r="B693" s="18" t="s">
        <v>1559</v>
      </c>
      <c r="C693" s="19" t="s">
        <v>309</v>
      </c>
      <c r="D693" s="19" t="s">
        <v>1217</v>
      </c>
      <c r="E693" s="18" t="s">
        <v>319</v>
      </c>
      <c r="F693" s="20" t="s">
        <v>1105</v>
      </c>
      <c r="G693" s="21">
        <v>1438.43</v>
      </c>
      <c r="H693" s="22">
        <v>45477</v>
      </c>
      <c r="I693" s="35" t="s">
        <v>1218</v>
      </c>
      <c r="J693" s="35">
        <v>0</v>
      </c>
      <c r="K693" s="35">
        <f t="shared" si="40"/>
        <v>1438.43</v>
      </c>
      <c r="L693" s="23" t="str">
        <f t="shared" si="41"/>
        <v>PAPAGUAR</v>
      </c>
      <c r="M693" s="36" t="str">
        <f t="shared" si="42"/>
        <v>e49</v>
      </c>
      <c r="N693" s="36" t="s">
        <v>14</v>
      </c>
    </row>
    <row r="694" spans="1:14" x14ac:dyDescent="0.25">
      <c r="A694" s="18">
        <f t="shared" si="43"/>
        <v>689</v>
      </c>
      <c r="B694" s="18" t="s">
        <v>1559</v>
      </c>
      <c r="C694" s="19" t="s">
        <v>309</v>
      </c>
      <c r="D694" s="19" t="s">
        <v>1217</v>
      </c>
      <c r="E694" s="18" t="s">
        <v>319</v>
      </c>
      <c r="F694" s="20" t="s">
        <v>1105</v>
      </c>
      <c r="G694" s="21">
        <v>586.02</v>
      </c>
      <c r="H694" s="22">
        <v>45653</v>
      </c>
      <c r="I694" s="35" t="s">
        <v>1400</v>
      </c>
      <c r="J694" s="35">
        <v>0</v>
      </c>
      <c r="K694" s="35">
        <f t="shared" si="40"/>
        <v>586.02</v>
      </c>
      <c r="L694" s="23" t="str">
        <f t="shared" si="41"/>
        <v>PAPAGUAR</v>
      </c>
      <c r="M694" s="36" t="str">
        <f t="shared" si="42"/>
        <v>e49</v>
      </c>
      <c r="N694" s="36" t="s">
        <v>14</v>
      </c>
    </row>
    <row r="695" spans="1:14" x14ac:dyDescent="0.25">
      <c r="A695" s="18">
        <f t="shared" si="43"/>
        <v>690</v>
      </c>
      <c r="B695" s="18" t="s">
        <v>1559</v>
      </c>
      <c r="C695" s="19" t="s">
        <v>309</v>
      </c>
      <c r="D695" s="19" t="s">
        <v>1217</v>
      </c>
      <c r="E695" s="18" t="s">
        <v>319</v>
      </c>
      <c r="F695" s="20" t="s">
        <v>1105</v>
      </c>
      <c r="G695" s="21">
        <v>1331.87</v>
      </c>
      <c r="H695" s="22">
        <v>45868</v>
      </c>
      <c r="I695" s="35" t="s">
        <v>1460</v>
      </c>
      <c r="J695" s="35">
        <v>0</v>
      </c>
      <c r="K695" s="35">
        <f t="shared" si="40"/>
        <v>1331.87</v>
      </c>
      <c r="L695" s="23" t="str">
        <f t="shared" si="41"/>
        <v>PAPAGUAR</v>
      </c>
      <c r="M695" s="36" t="str">
        <f t="shared" si="42"/>
        <v>e49</v>
      </c>
      <c r="N695" s="36" t="s">
        <v>14</v>
      </c>
    </row>
    <row r="696" spans="1:14" x14ac:dyDescent="0.25">
      <c r="A696" s="12">
        <f t="shared" si="43"/>
        <v>691</v>
      </c>
      <c r="B696" s="12" t="s">
        <v>1559</v>
      </c>
      <c r="C696" s="13" t="s">
        <v>309</v>
      </c>
      <c r="D696" s="24" t="s">
        <v>317</v>
      </c>
      <c r="E696" s="12" t="s">
        <v>318</v>
      </c>
      <c r="F696" s="14" t="s">
        <v>25</v>
      </c>
      <c r="G696" s="15">
        <v>1062.8399999999999</v>
      </c>
      <c r="H696" s="16">
        <v>43770</v>
      </c>
      <c r="I696" s="33" t="e">
        <f>CONCATENATE(#REF!,MID(E696,10,4))</f>
        <v>#REF!</v>
      </c>
      <c r="J696" s="33">
        <v>0</v>
      </c>
      <c r="K696" s="33">
        <f t="shared" si="40"/>
        <v>1062.8399999999999</v>
      </c>
      <c r="L696" s="17" t="str">
        <f t="shared" si="41"/>
        <v>PAPAGUAR</v>
      </c>
      <c r="M696" s="34" t="str">
        <f t="shared" si="42"/>
        <v>e49</v>
      </c>
      <c r="N696" s="34" t="s">
        <v>14</v>
      </c>
    </row>
    <row r="697" spans="1:14" x14ac:dyDescent="0.25">
      <c r="A697" s="18">
        <f t="shared" si="43"/>
        <v>692</v>
      </c>
      <c r="B697" s="18" t="s">
        <v>1559</v>
      </c>
      <c r="C697" s="19" t="s">
        <v>309</v>
      </c>
      <c r="D697" s="19" t="s">
        <v>1194</v>
      </c>
      <c r="E697" s="18" t="s">
        <v>316</v>
      </c>
      <c r="F697" s="20" t="s">
        <v>1105</v>
      </c>
      <c r="G697" s="21">
        <v>1438.43</v>
      </c>
      <c r="H697" s="22">
        <v>45477</v>
      </c>
      <c r="I697" s="35" t="s">
        <v>1195</v>
      </c>
      <c r="J697" s="35">
        <v>0.29999999999995453</v>
      </c>
      <c r="K697" s="35">
        <f t="shared" si="40"/>
        <v>1438.13</v>
      </c>
      <c r="L697" s="23" t="str">
        <f t="shared" si="41"/>
        <v>PAPAGUAR</v>
      </c>
      <c r="M697" s="36" t="str">
        <f t="shared" si="42"/>
        <v>e49</v>
      </c>
      <c r="N697" s="36" t="s">
        <v>14</v>
      </c>
    </row>
    <row r="698" spans="1:14" x14ac:dyDescent="0.25">
      <c r="A698" s="18">
        <f t="shared" si="43"/>
        <v>693</v>
      </c>
      <c r="B698" s="18" t="s">
        <v>1559</v>
      </c>
      <c r="C698" s="19" t="s">
        <v>309</v>
      </c>
      <c r="D698" s="19" t="s">
        <v>1194</v>
      </c>
      <c r="E698" s="18" t="s">
        <v>316</v>
      </c>
      <c r="F698" s="20" t="s">
        <v>1105</v>
      </c>
      <c r="G698" s="21">
        <v>586.02</v>
      </c>
      <c r="H698" s="22">
        <v>45653</v>
      </c>
      <c r="I698" s="35" t="s">
        <v>1383</v>
      </c>
      <c r="J698" s="35">
        <v>0.29999999999995453</v>
      </c>
      <c r="K698" s="35">
        <f t="shared" si="40"/>
        <v>585.72</v>
      </c>
      <c r="L698" s="23" t="str">
        <f t="shared" si="41"/>
        <v>PAPAGUAR</v>
      </c>
      <c r="M698" s="36" t="str">
        <f t="shared" si="42"/>
        <v>e49</v>
      </c>
      <c r="N698" s="36" t="s">
        <v>14</v>
      </c>
    </row>
    <row r="699" spans="1:14" x14ac:dyDescent="0.25">
      <c r="A699" s="18">
        <f t="shared" si="43"/>
        <v>694</v>
      </c>
      <c r="B699" s="18" t="s">
        <v>1559</v>
      </c>
      <c r="C699" s="19" t="s">
        <v>309</v>
      </c>
      <c r="D699" s="19" t="s">
        <v>1194</v>
      </c>
      <c r="E699" s="18" t="s">
        <v>316</v>
      </c>
      <c r="F699" s="20" t="s">
        <v>1105</v>
      </c>
      <c r="G699" s="21">
        <v>1331.87</v>
      </c>
      <c r="H699" s="22">
        <v>45868</v>
      </c>
      <c r="I699" s="35" t="s">
        <v>1447</v>
      </c>
      <c r="J699" s="35">
        <v>0.29999999999995453</v>
      </c>
      <c r="K699" s="35">
        <f t="shared" si="40"/>
        <v>1331.57</v>
      </c>
      <c r="L699" s="23" t="str">
        <f t="shared" si="41"/>
        <v>PAPAGUAR</v>
      </c>
      <c r="M699" s="36" t="str">
        <f t="shared" si="42"/>
        <v>e49</v>
      </c>
      <c r="N699" s="36" t="s">
        <v>14</v>
      </c>
    </row>
    <row r="700" spans="1:14" x14ac:dyDescent="0.25">
      <c r="A700" s="12">
        <f t="shared" si="43"/>
        <v>695</v>
      </c>
      <c r="B700" s="12" t="s">
        <v>1559</v>
      </c>
      <c r="C700" s="13" t="s">
        <v>309</v>
      </c>
      <c r="D700" s="13" t="s">
        <v>1183</v>
      </c>
      <c r="E700" s="12" t="s">
        <v>315</v>
      </c>
      <c r="F700" s="14" t="s">
        <v>1105</v>
      </c>
      <c r="G700" s="15">
        <v>1331.87</v>
      </c>
      <c r="H700" s="16">
        <v>45868</v>
      </c>
      <c r="I700" s="33" t="s">
        <v>1423</v>
      </c>
      <c r="J700" s="33">
        <v>0.29999999999995453</v>
      </c>
      <c r="K700" s="33">
        <f t="shared" si="40"/>
        <v>1331.57</v>
      </c>
      <c r="L700" s="17" t="str">
        <f t="shared" si="41"/>
        <v>PAPAGUAR</v>
      </c>
      <c r="M700" s="34" t="str">
        <f t="shared" si="42"/>
        <v>e49</v>
      </c>
      <c r="N700" s="34" t="s">
        <v>14</v>
      </c>
    </row>
    <row r="701" spans="1:14" x14ac:dyDescent="0.25">
      <c r="A701" s="12">
        <f t="shared" si="43"/>
        <v>696</v>
      </c>
      <c r="B701" s="12" t="s">
        <v>1559</v>
      </c>
      <c r="C701" s="13" t="s">
        <v>309</v>
      </c>
      <c r="D701" s="24" t="s">
        <v>122</v>
      </c>
      <c r="E701" s="12" t="s">
        <v>314</v>
      </c>
      <c r="F701" s="14" t="s">
        <v>25</v>
      </c>
      <c r="G701" s="15">
        <v>1062.8399999999999</v>
      </c>
      <c r="H701" s="16">
        <v>43770</v>
      </c>
      <c r="I701" s="33" t="e">
        <f>CONCATENATE(#REF!,MID(E701,10,4))</f>
        <v>#REF!</v>
      </c>
      <c r="J701" s="33">
        <v>0</v>
      </c>
      <c r="K701" s="33">
        <f t="shared" si="40"/>
        <v>1062.8399999999999</v>
      </c>
      <c r="L701" s="17" t="str">
        <f t="shared" si="41"/>
        <v>PAPAGUAR</v>
      </c>
      <c r="M701" s="34" t="str">
        <f t="shared" si="42"/>
        <v>e49</v>
      </c>
      <c r="N701" s="34" t="s">
        <v>14</v>
      </c>
    </row>
    <row r="702" spans="1:14" x14ac:dyDescent="0.25">
      <c r="A702" s="12">
        <f t="shared" si="43"/>
        <v>697</v>
      </c>
      <c r="B702" s="12" t="s">
        <v>1559</v>
      </c>
      <c r="C702" s="13" t="s">
        <v>309</v>
      </c>
      <c r="D702" s="24" t="s">
        <v>312</v>
      </c>
      <c r="E702" s="12" t="s">
        <v>313</v>
      </c>
      <c r="F702" s="14" t="s">
        <v>25</v>
      </c>
      <c r="G702" s="15">
        <v>1062.8399999999999</v>
      </c>
      <c r="H702" s="16">
        <v>43770</v>
      </c>
      <c r="I702" s="33" t="e">
        <f>CONCATENATE(#REF!,MID(E702,10,4))</f>
        <v>#REF!</v>
      </c>
      <c r="J702" s="33">
        <v>0</v>
      </c>
      <c r="K702" s="33">
        <f t="shared" si="40"/>
        <v>1062.8399999999999</v>
      </c>
      <c r="L702" s="17" t="str">
        <f t="shared" si="41"/>
        <v>PAPAGUAR</v>
      </c>
      <c r="M702" s="34" t="str">
        <f t="shared" si="42"/>
        <v>e49</v>
      </c>
      <c r="N702" s="34" t="s">
        <v>14</v>
      </c>
    </row>
    <row r="703" spans="1:14" x14ac:dyDescent="0.25">
      <c r="A703" s="18">
        <f t="shared" si="43"/>
        <v>698</v>
      </c>
      <c r="B703" s="18" t="s">
        <v>1560</v>
      </c>
      <c r="C703" s="19" t="s">
        <v>485</v>
      </c>
      <c r="D703" s="25" t="s">
        <v>500</v>
      </c>
      <c r="E703" s="18" t="s">
        <v>501</v>
      </c>
      <c r="F703" s="20" t="s">
        <v>483</v>
      </c>
      <c r="G703" s="21">
        <v>692.66</v>
      </c>
      <c r="H703" s="22">
        <v>44252</v>
      </c>
      <c r="I703" s="35" t="e">
        <f>CONCATENATE(#REF!,MID(E703,10,4))</f>
        <v>#REF!</v>
      </c>
      <c r="J703" s="35">
        <v>0.29999999999995453</v>
      </c>
      <c r="K703" s="35">
        <f t="shared" si="40"/>
        <v>692.36</v>
      </c>
      <c r="L703" s="23" t="str">
        <f t="shared" si="41"/>
        <v>PAPAGUAR</v>
      </c>
      <c r="M703" s="36" t="str">
        <f t="shared" si="42"/>
        <v>e46</v>
      </c>
      <c r="N703" s="36" t="s">
        <v>14</v>
      </c>
    </row>
    <row r="704" spans="1:14" x14ac:dyDescent="0.25">
      <c r="A704" s="18">
        <f t="shared" si="43"/>
        <v>699</v>
      </c>
      <c r="B704" s="18" t="s">
        <v>1560</v>
      </c>
      <c r="C704" s="19" t="s">
        <v>485</v>
      </c>
      <c r="D704" s="25" t="s">
        <v>493</v>
      </c>
      <c r="E704" s="18" t="s">
        <v>495</v>
      </c>
      <c r="F704" s="20" t="s">
        <v>483</v>
      </c>
      <c r="G704" s="21">
        <v>782.4</v>
      </c>
      <c r="H704" s="22">
        <v>44252</v>
      </c>
      <c r="I704" s="35" t="e">
        <f>CONCATENATE(#REF!,MID(E704,10,4))</f>
        <v>#REF!</v>
      </c>
      <c r="J704" s="35">
        <v>1.2999999999999545</v>
      </c>
      <c r="K704" s="35">
        <f t="shared" si="40"/>
        <v>781.1</v>
      </c>
      <c r="L704" s="23" t="str">
        <f t="shared" si="41"/>
        <v>PAPAGUAR</v>
      </c>
      <c r="M704" s="36" t="str">
        <f t="shared" si="42"/>
        <v>e46</v>
      </c>
      <c r="N704" s="36" t="s">
        <v>14</v>
      </c>
    </row>
    <row r="705" spans="1:14" x14ac:dyDescent="0.25">
      <c r="A705" s="18">
        <f t="shared" si="43"/>
        <v>700</v>
      </c>
      <c r="B705" s="18" t="s">
        <v>1560</v>
      </c>
      <c r="C705" s="19" t="s">
        <v>485</v>
      </c>
      <c r="D705" s="25" t="s">
        <v>486</v>
      </c>
      <c r="E705" s="18" t="s">
        <v>487</v>
      </c>
      <c r="F705" s="20" t="s">
        <v>483</v>
      </c>
      <c r="G705" s="21">
        <v>328.83</v>
      </c>
      <c r="H705" s="22">
        <v>44252</v>
      </c>
      <c r="I705" s="35" t="e">
        <f>CONCATENATE(#REF!,MID(E705,10,4))</f>
        <v>#REF!</v>
      </c>
      <c r="J705" s="35">
        <v>1.3000000000000114</v>
      </c>
      <c r="K705" s="35">
        <f t="shared" si="40"/>
        <v>327.52999999999997</v>
      </c>
      <c r="L705" s="23" t="str">
        <f t="shared" si="41"/>
        <v>PAPAGUAR</v>
      </c>
      <c r="M705" s="36" t="str">
        <f t="shared" si="42"/>
        <v>e46</v>
      </c>
      <c r="N705" s="36" t="s">
        <v>14</v>
      </c>
    </row>
    <row r="706" spans="1:14" x14ac:dyDescent="0.25">
      <c r="A706" s="18">
        <f t="shared" si="43"/>
        <v>701</v>
      </c>
      <c r="B706" s="18" t="s">
        <v>1560</v>
      </c>
      <c r="C706" s="19" t="s">
        <v>485</v>
      </c>
      <c r="D706" s="25" t="s">
        <v>493</v>
      </c>
      <c r="E706" s="18" t="s">
        <v>494</v>
      </c>
      <c r="F706" s="20" t="s">
        <v>1589</v>
      </c>
      <c r="G706" s="21">
        <v>423.24</v>
      </c>
      <c r="H706" s="22">
        <v>44252</v>
      </c>
      <c r="I706" s="35" t="e">
        <f>CONCATENATE(#REF!,MID(E706,10,4))</f>
        <v>#REF!</v>
      </c>
      <c r="J706" s="35">
        <v>1.3000000000000114</v>
      </c>
      <c r="K706" s="35">
        <f t="shared" si="40"/>
        <v>421.94</v>
      </c>
      <c r="L706" s="23" t="str">
        <f t="shared" si="41"/>
        <v>PAPAGUAR</v>
      </c>
      <c r="M706" s="36" t="str">
        <f t="shared" si="42"/>
        <v>e43</v>
      </c>
      <c r="N706" s="36" t="s">
        <v>14</v>
      </c>
    </row>
    <row r="707" spans="1:14" x14ac:dyDescent="0.25">
      <c r="A707" s="18">
        <f t="shared" si="43"/>
        <v>702</v>
      </c>
      <c r="B707" s="18" t="s">
        <v>1560</v>
      </c>
      <c r="C707" s="19" t="s">
        <v>485</v>
      </c>
      <c r="D707" s="25" t="s">
        <v>486</v>
      </c>
      <c r="E707" s="18" t="s">
        <v>488</v>
      </c>
      <c r="F707" s="20" t="s">
        <v>1589</v>
      </c>
      <c r="G707" s="21">
        <v>328.82</v>
      </c>
      <c r="H707" s="22">
        <v>44252</v>
      </c>
      <c r="I707" s="35" t="e">
        <f>CONCATENATE(#REF!,MID(E707,10,4))</f>
        <v>#REF!</v>
      </c>
      <c r="J707" s="35">
        <v>1.3000000000000114</v>
      </c>
      <c r="K707" s="35">
        <f t="shared" si="40"/>
        <v>327.52</v>
      </c>
      <c r="L707" s="23" t="str">
        <f t="shared" si="41"/>
        <v>PAPAGUAR</v>
      </c>
      <c r="M707" s="36" t="str">
        <f t="shared" si="42"/>
        <v>e43</v>
      </c>
      <c r="N707" s="36" t="s">
        <v>14</v>
      </c>
    </row>
    <row r="708" spans="1:14" x14ac:dyDescent="0.25">
      <c r="A708" s="18">
        <f t="shared" si="43"/>
        <v>703</v>
      </c>
      <c r="B708" s="18" t="s">
        <v>1560</v>
      </c>
      <c r="C708" s="19" t="s">
        <v>485</v>
      </c>
      <c r="D708" s="25" t="s">
        <v>500</v>
      </c>
      <c r="E708" s="18" t="s">
        <v>502</v>
      </c>
      <c r="F708" s="20" t="s">
        <v>1589</v>
      </c>
      <c r="G708" s="21">
        <v>346.32</v>
      </c>
      <c r="H708" s="22">
        <v>44252</v>
      </c>
      <c r="I708" s="35" t="e">
        <f>CONCATENATE(#REF!,MID(E708,10,4))</f>
        <v>#REF!</v>
      </c>
      <c r="J708" s="35">
        <v>0.30000000000001137</v>
      </c>
      <c r="K708" s="35">
        <f t="shared" si="40"/>
        <v>346.02</v>
      </c>
      <c r="L708" s="23" t="str">
        <f t="shared" si="41"/>
        <v>PAPAGUAR</v>
      </c>
      <c r="M708" s="36" t="str">
        <f t="shared" si="42"/>
        <v>e43</v>
      </c>
      <c r="N708" s="36" t="s">
        <v>14</v>
      </c>
    </row>
    <row r="709" spans="1:14" x14ac:dyDescent="0.25">
      <c r="A709" s="18">
        <f t="shared" si="43"/>
        <v>704</v>
      </c>
      <c r="B709" s="18" t="s">
        <v>1560</v>
      </c>
      <c r="C709" s="19" t="s">
        <v>485</v>
      </c>
      <c r="D709" s="25" t="s">
        <v>493</v>
      </c>
      <c r="E709" s="18" t="s">
        <v>508</v>
      </c>
      <c r="F709" s="20" t="s">
        <v>1590</v>
      </c>
      <c r="G709" s="21">
        <v>160.05000000000001</v>
      </c>
      <c r="H709" s="22">
        <v>44252</v>
      </c>
      <c r="I709" s="35" t="e">
        <f>CONCATENATE(#REF!,MID(E709,10,4))</f>
        <v>#REF!</v>
      </c>
      <c r="J709" s="35">
        <v>0.30000000000001137</v>
      </c>
      <c r="K709" s="35">
        <f t="shared" si="40"/>
        <v>159.75</v>
      </c>
      <c r="L709" s="23" t="str">
        <f t="shared" si="41"/>
        <v>PAPAGUAR</v>
      </c>
      <c r="M709" s="36" t="str">
        <f t="shared" si="42"/>
        <v>e49</v>
      </c>
      <c r="N709" s="36" t="s">
        <v>14</v>
      </c>
    </row>
    <row r="710" spans="1:14" x14ac:dyDescent="0.25">
      <c r="A710" s="18">
        <f t="shared" si="43"/>
        <v>705</v>
      </c>
      <c r="B710" s="18" t="s">
        <v>1560</v>
      </c>
      <c r="C710" s="19" t="s">
        <v>485</v>
      </c>
      <c r="D710" s="25" t="s">
        <v>486</v>
      </c>
      <c r="E710" s="18" t="s">
        <v>505</v>
      </c>
      <c r="F710" s="20" t="s">
        <v>1590</v>
      </c>
      <c r="G710" s="21">
        <v>431.3</v>
      </c>
      <c r="H710" s="22">
        <v>44252</v>
      </c>
      <c r="I710" s="35" t="e">
        <f>CONCATENATE(#REF!,MID(E710,10,4))</f>
        <v>#REF!</v>
      </c>
      <c r="J710" s="35">
        <v>0.30000000000001137</v>
      </c>
      <c r="K710" s="35">
        <f t="shared" ref="K710:K773" si="44">G710-J710</f>
        <v>431</v>
      </c>
      <c r="L710" s="23" t="str">
        <f t="shared" ref="L710:L773" si="45">IF(K710&gt;0.3,"PAPAGUAR","PAGUAR")</f>
        <v>PAPAGUAR</v>
      </c>
      <c r="M710" s="36" t="str">
        <f t="shared" ref="M710:M773" si="46">MID(F710,1,3)</f>
        <v>e49</v>
      </c>
      <c r="N710" s="36" t="s">
        <v>14</v>
      </c>
    </row>
    <row r="711" spans="1:14" x14ac:dyDescent="0.25">
      <c r="A711" s="18">
        <f t="shared" si="43"/>
        <v>706</v>
      </c>
      <c r="B711" s="18" t="s">
        <v>1560</v>
      </c>
      <c r="C711" s="19" t="s">
        <v>485</v>
      </c>
      <c r="D711" s="25" t="s">
        <v>500</v>
      </c>
      <c r="E711" s="18" t="s">
        <v>511</v>
      </c>
      <c r="F711" s="20" t="s">
        <v>1590</v>
      </c>
      <c r="G711" s="21">
        <v>454</v>
      </c>
      <c r="H711" s="22">
        <v>44252</v>
      </c>
      <c r="I711" s="35" t="e">
        <f>CONCATENATE(#REF!,MID(E711,10,4))</f>
        <v>#REF!</v>
      </c>
      <c r="J711" s="35">
        <v>0.30000000000001137</v>
      </c>
      <c r="K711" s="35">
        <f t="shared" si="44"/>
        <v>453.7</v>
      </c>
      <c r="L711" s="23" t="str">
        <f t="shared" si="45"/>
        <v>PAPAGUAR</v>
      </c>
      <c r="M711" s="36" t="str">
        <f t="shared" si="46"/>
        <v>e49</v>
      </c>
      <c r="N711" s="36" t="s">
        <v>14</v>
      </c>
    </row>
    <row r="712" spans="1:14" x14ac:dyDescent="0.25">
      <c r="A712" s="18">
        <f t="shared" ref="A712:A775" si="47">A711+1</f>
        <v>707</v>
      </c>
      <c r="B712" s="18" t="s">
        <v>1560</v>
      </c>
      <c r="C712" s="19" t="s">
        <v>485</v>
      </c>
      <c r="D712" s="25" t="s">
        <v>496</v>
      </c>
      <c r="E712" s="18" t="s">
        <v>509</v>
      </c>
      <c r="F712" s="20" t="s">
        <v>1590</v>
      </c>
      <c r="G712" s="21">
        <v>343.21</v>
      </c>
      <c r="H712" s="22">
        <v>44252</v>
      </c>
      <c r="I712" s="35" t="e">
        <f>CONCATENATE(#REF!,MID(E712,10,4))</f>
        <v>#REF!</v>
      </c>
      <c r="J712" s="35">
        <v>0</v>
      </c>
      <c r="K712" s="35">
        <f t="shared" si="44"/>
        <v>343.21</v>
      </c>
      <c r="L712" s="23" t="str">
        <f t="shared" si="45"/>
        <v>PAPAGUAR</v>
      </c>
      <c r="M712" s="36" t="str">
        <f t="shared" si="46"/>
        <v>e49</v>
      </c>
      <c r="N712" s="36" t="s">
        <v>14</v>
      </c>
    </row>
    <row r="713" spans="1:14" x14ac:dyDescent="0.25">
      <c r="A713" s="18">
        <f t="shared" si="47"/>
        <v>708</v>
      </c>
      <c r="B713" s="18" t="s">
        <v>1560</v>
      </c>
      <c r="C713" s="19" t="s">
        <v>485</v>
      </c>
      <c r="D713" s="25" t="s">
        <v>489</v>
      </c>
      <c r="E713" s="18" t="s">
        <v>506</v>
      </c>
      <c r="F713" s="20" t="s">
        <v>1590</v>
      </c>
      <c r="G713" s="21">
        <v>431.3</v>
      </c>
      <c r="H713" s="22">
        <v>44252</v>
      </c>
      <c r="I713" s="35" t="e">
        <f>CONCATENATE(#REF!,MID(E713,10,4))</f>
        <v>#REF!</v>
      </c>
      <c r="J713" s="35">
        <v>0</v>
      </c>
      <c r="K713" s="35">
        <f t="shared" si="44"/>
        <v>431.3</v>
      </c>
      <c r="L713" s="23" t="str">
        <f t="shared" si="45"/>
        <v>PAPAGUAR</v>
      </c>
      <c r="M713" s="36" t="str">
        <f t="shared" si="46"/>
        <v>e49</v>
      </c>
      <c r="N713" s="36" t="s">
        <v>14</v>
      </c>
    </row>
    <row r="714" spans="1:14" x14ac:dyDescent="0.25">
      <c r="A714" s="18">
        <f t="shared" si="47"/>
        <v>709</v>
      </c>
      <c r="B714" s="18" t="s">
        <v>1560</v>
      </c>
      <c r="C714" s="19" t="s">
        <v>485</v>
      </c>
      <c r="D714" s="25" t="s">
        <v>498</v>
      </c>
      <c r="E714" s="18" t="s">
        <v>510</v>
      </c>
      <c r="F714" s="20" t="s">
        <v>1590</v>
      </c>
      <c r="G714" s="21">
        <v>431.3</v>
      </c>
      <c r="H714" s="22">
        <v>44252</v>
      </c>
      <c r="I714" s="35" t="e">
        <f>CONCATENATE(#REF!,MID(E714,10,4))</f>
        <v>#REF!</v>
      </c>
      <c r="J714" s="35">
        <v>0</v>
      </c>
      <c r="K714" s="35">
        <f t="shared" si="44"/>
        <v>431.3</v>
      </c>
      <c r="L714" s="23" t="str">
        <f t="shared" si="45"/>
        <v>PAPAGUAR</v>
      </c>
      <c r="M714" s="36" t="str">
        <f t="shared" si="46"/>
        <v>e49</v>
      </c>
      <c r="N714" s="36" t="s">
        <v>14</v>
      </c>
    </row>
    <row r="715" spans="1:14" x14ac:dyDescent="0.25">
      <c r="A715" s="18">
        <f t="shared" si="47"/>
        <v>710</v>
      </c>
      <c r="B715" s="18" t="s">
        <v>1560</v>
      </c>
      <c r="C715" s="19" t="s">
        <v>485</v>
      </c>
      <c r="D715" s="25" t="s">
        <v>503</v>
      </c>
      <c r="E715" s="18" t="s">
        <v>512</v>
      </c>
      <c r="F715" s="20" t="s">
        <v>1590</v>
      </c>
      <c r="G715" s="21">
        <v>144.16999999999999</v>
      </c>
      <c r="H715" s="22">
        <v>44252</v>
      </c>
      <c r="I715" s="35" t="e">
        <f>CONCATENATE(#REF!,MID(E715,10,4))</f>
        <v>#REF!</v>
      </c>
      <c r="J715" s="35">
        <v>0.30000000000001137</v>
      </c>
      <c r="K715" s="35">
        <f t="shared" si="44"/>
        <v>143.86999999999998</v>
      </c>
      <c r="L715" s="23" t="str">
        <f t="shared" si="45"/>
        <v>PAPAGUAR</v>
      </c>
      <c r="M715" s="36" t="str">
        <f t="shared" si="46"/>
        <v>e49</v>
      </c>
      <c r="N715" s="36" t="s">
        <v>14</v>
      </c>
    </row>
    <row r="716" spans="1:14" x14ac:dyDescent="0.25">
      <c r="A716" s="18">
        <f t="shared" si="47"/>
        <v>711</v>
      </c>
      <c r="B716" s="18" t="s">
        <v>1560</v>
      </c>
      <c r="C716" s="19" t="s">
        <v>485</v>
      </c>
      <c r="D716" s="25" t="s">
        <v>491</v>
      </c>
      <c r="E716" s="18" t="s">
        <v>507</v>
      </c>
      <c r="F716" s="20" t="s">
        <v>1590</v>
      </c>
      <c r="G716" s="21">
        <v>383.8</v>
      </c>
      <c r="H716" s="22">
        <v>44252</v>
      </c>
      <c r="I716" s="35" t="e">
        <f>CONCATENATE(#REF!,MID(E716,10,4))</f>
        <v>#REF!</v>
      </c>
      <c r="J716" s="35">
        <v>0.30000000000001137</v>
      </c>
      <c r="K716" s="35">
        <f t="shared" si="44"/>
        <v>383.5</v>
      </c>
      <c r="L716" s="23" t="str">
        <f t="shared" si="45"/>
        <v>PAPAGUAR</v>
      </c>
      <c r="M716" s="36" t="str">
        <f t="shared" si="46"/>
        <v>e49</v>
      </c>
      <c r="N716" s="36" t="s">
        <v>14</v>
      </c>
    </row>
    <row r="717" spans="1:14" x14ac:dyDescent="0.25">
      <c r="A717" s="18">
        <f t="shared" si="47"/>
        <v>712</v>
      </c>
      <c r="B717" s="18" t="s">
        <v>1560</v>
      </c>
      <c r="C717" s="19" t="s">
        <v>485</v>
      </c>
      <c r="D717" s="25" t="s">
        <v>489</v>
      </c>
      <c r="E717" s="18" t="s">
        <v>490</v>
      </c>
      <c r="F717" s="20" t="s">
        <v>1589</v>
      </c>
      <c r="G717" s="21">
        <v>328.82</v>
      </c>
      <c r="H717" s="22">
        <v>44252</v>
      </c>
      <c r="I717" s="35" t="e">
        <f>CONCATENATE(#REF!,MID(E717,10,4))</f>
        <v>#REF!</v>
      </c>
      <c r="J717" s="35">
        <v>0</v>
      </c>
      <c r="K717" s="35">
        <f t="shared" si="44"/>
        <v>328.82</v>
      </c>
      <c r="L717" s="23" t="str">
        <f t="shared" si="45"/>
        <v>PAPAGUAR</v>
      </c>
      <c r="M717" s="36" t="str">
        <f t="shared" si="46"/>
        <v>e43</v>
      </c>
      <c r="N717" s="36" t="s">
        <v>14</v>
      </c>
    </row>
    <row r="718" spans="1:14" x14ac:dyDescent="0.25">
      <c r="A718" s="18">
        <f t="shared" si="47"/>
        <v>713</v>
      </c>
      <c r="B718" s="18" t="s">
        <v>1560</v>
      </c>
      <c r="C718" s="19" t="s">
        <v>485</v>
      </c>
      <c r="D718" s="25" t="s">
        <v>496</v>
      </c>
      <c r="E718" s="18" t="s">
        <v>497</v>
      </c>
      <c r="F718" s="20" t="s">
        <v>1589</v>
      </c>
      <c r="G718" s="21">
        <v>328.82</v>
      </c>
      <c r="H718" s="22">
        <v>44252</v>
      </c>
      <c r="I718" s="35" t="e">
        <f>CONCATENATE(#REF!,MID(E718,10,4))</f>
        <v>#REF!</v>
      </c>
      <c r="J718" s="35">
        <v>1.3000000000000114</v>
      </c>
      <c r="K718" s="35">
        <f t="shared" si="44"/>
        <v>327.52</v>
      </c>
      <c r="L718" s="23" t="str">
        <f t="shared" si="45"/>
        <v>PAPAGUAR</v>
      </c>
      <c r="M718" s="36" t="str">
        <f t="shared" si="46"/>
        <v>e43</v>
      </c>
      <c r="N718" s="36" t="s">
        <v>14</v>
      </c>
    </row>
    <row r="719" spans="1:14" x14ac:dyDescent="0.25">
      <c r="A719" s="18">
        <f t="shared" si="47"/>
        <v>714</v>
      </c>
      <c r="B719" s="18" t="s">
        <v>1560</v>
      </c>
      <c r="C719" s="19" t="s">
        <v>485</v>
      </c>
      <c r="D719" s="25" t="s">
        <v>503</v>
      </c>
      <c r="E719" s="18" t="s">
        <v>504</v>
      </c>
      <c r="F719" s="20" t="s">
        <v>1589</v>
      </c>
      <c r="G719" s="21">
        <v>346.32</v>
      </c>
      <c r="H719" s="22">
        <v>44252</v>
      </c>
      <c r="I719" s="35" t="e">
        <f>CONCATENATE(#REF!,MID(E719,10,4))</f>
        <v>#REF!</v>
      </c>
      <c r="J719" s="35">
        <v>0.30000000000001137</v>
      </c>
      <c r="K719" s="35">
        <f t="shared" si="44"/>
        <v>346.02</v>
      </c>
      <c r="L719" s="23" t="str">
        <f t="shared" si="45"/>
        <v>PAPAGUAR</v>
      </c>
      <c r="M719" s="36" t="str">
        <f t="shared" si="46"/>
        <v>e43</v>
      </c>
      <c r="N719" s="36" t="s">
        <v>14</v>
      </c>
    </row>
    <row r="720" spans="1:14" x14ac:dyDescent="0.25">
      <c r="A720" s="18">
        <f t="shared" si="47"/>
        <v>715</v>
      </c>
      <c r="B720" s="18" t="s">
        <v>1560</v>
      </c>
      <c r="C720" s="19" t="s">
        <v>485</v>
      </c>
      <c r="D720" s="25" t="s">
        <v>498</v>
      </c>
      <c r="E720" s="18" t="s">
        <v>499</v>
      </c>
      <c r="F720" s="20" t="s">
        <v>1589</v>
      </c>
      <c r="G720" s="21">
        <v>328.82</v>
      </c>
      <c r="H720" s="22">
        <v>44252</v>
      </c>
      <c r="I720" s="35" t="e">
        <f>CONCATENATE(#REF!,MID(E720,10,4))</f>
        <v>#REF!</v>
      </c>
      <c r="J720" s="35">
        <v>0</v>
      </c>
      <c r="K720" s="35">
        <f t="shared" si="44"/>
        <v>328.82</v>
      </c>
      <c r="L720" s="23" t="str">
        <f t="shared" si="45"/>
        <v>PAPAGUAR</v>
      </c>
      <c r="M720" s="36" t="str">
        <f t="shared" si="46"/>
        <v>e43</v>
      </c>
      <c r="N720" s="36" t="s">
        <v>14</v>
      </c>
    </row>
    <row r="721" spans="1:14" x14ac:dyDescent="0.25">
      <c r="A721" s="18">
        <f t="shared" si="47"/>
        <v>716</v>
      </c>
      <c r="B721" s="18" t="s">
        <v>1560</v>
      </c>
      <c r="C721" s="19" t="s">
        <v>485</v>
      </c>
      <c r="D721" s="25" t="s">
        <v>491</v>
      </c>
      <c r="E721" s="18" t="s">
        <v>492</v>
      </c>
      <c r="F721" s="20" t="s">
        <v>1589</v>
      </c>
      <c r="G721" s="21">
        <v>328.82</v>
      </c>
      <c r="H721" s="22">
        <v>44252</v>
      </c>
      <c r="I721" s="35" t="e">
        <f>CONCATENATE(#REF!,MID(E721,10,4))</f>
        <v>#REF!</v>
      </c>
      <c r="J721" s="35">
        <v>1.3000000000000114</v>
      </c>
      <c r="K721" s="35">
        <f t="shared" si="44"/>
        <v>327.52</v>
      </c>
      <c r="L721" s="23" t="str">
        <f t="shared" si="45"/>
        <v>PAPAGUAR</v>
      </c>
      <c r="M721" s="36" t="str">
        <f t="shared" si="46"/>
        <v>e43</v>
      </c>
      <c r="N721" s="36" t="s">
        <v>14</v>
      </c>
    </row>
    <row r="722" spans="1:14" x14ac:dyDescent="0.25">
      <c r="A722" s="12">
        <f t="shared" si="47"/>
        <v>717</v>
      </c>
      <c r="B722" s="12" t="s">
        <v>1561</v>
      </c>
      <c r="C722" s="13" t="s">
        <v>548</v>
      </c>
      <c r="D722" s="24" t="s">
        <v>553</v>
      </c>
      <c r="E722" s="12" t="s">
        <v>554</v>
      </c>
      <c r="F722" s="14" t="s">
        <v>555</v>
      </c>
      <c r="G722" s="15">
        <v>30677.65</v>
      </c>
      <c r="H722" s="16">
        <v>44280</v>
      </c>
      <c r="I722" s="33" t="e">
        <f>CONCATENATE(#REF!,MID(E722,10,4))</f>
        <v>#REF!</v>
      </c>
      <c r="J722" s="33">
        <v>0</v>
      </c>
      <c r="K722" s="33">
        <f t="shared" si="44"/>
        <v>30677.65</v>
      </c>
      <c r="L722" s="17" t="str">
        <f t="shared" si="45"/>
        <v>PAPAGUAR</v>
      </c>
      <c r="M722" s="34" t="str">
        <f t="shared" si="46"/>
        <v>e55</v>
      </c>
      <c r="N722" s="34" t="s">
        <v>18</v>
      </c>
    </row>
    <row r="723" spans="1:14" x14ac:dyDescent="0.25">
      <c r="A723" s="12">
        <f t="shared" si="47"/>
        <v>718</v>
      </c>
      <c r="B723" s="12" t="s">
        <v>1561</v>
      </c>
      <c r="C723" s="13" t="s">
        <v>548</v>
      </c>
      <c r="D723" s="24" t="s">
        <v>551</v>
      </c>
      <c r="E723" s="12" t="s">
        <v>552</v>
      </c>
      <c r="F723" s="14" t="s">
        <v>549</v>
      </c>
      <c r="G723" s="15">
        <v>777.88</v>
      </c>
      <c r="H723" s="16">
        <v>44280</v>
      </c>
      <c r="I723" s="33" t="e">
        <f>CONCATENATE(#REF!,MID(E723,10,4))</f>
        <v>#REF!</v>
      </c>
      <c r="J723" s="33">
        <v>0.29999999999995453</v>
      </c>
      <c r="K723" s="33">
        <f t="shared" si="44"/>
        <v>777.58</v>
      </c>
      <c r="L723" s="17" t="str">
        <f t="shared" si="45"/>
        <v>PAPAGUAR</v>
      </c>
      <c r="M723" s="34" t="str">
        <f t="shared" si="46"/>
        <v>e43</v>
      </c>
      <c r="N723" s="34" t="s">
        <v>14</v>
      </c>
    </row>
    <row r="724" spans="1:14" x14ac:dyDescent="0.25">
      <c r="A724" s="12">
        <f t="shared" si="47"/>
        <v>719</v>
      </c>
      <c r="B724" s="12" t="s">
        <v>1562</v>
      </c>
      <c r="C724" s="13" t="s">
        <v>421</v>
      </c>
      <c r="D724" s="24" t="s">
        <v>1571</v>
      </c>
      <c r="E724" s="12" t="s">
        <v>423</v>
      </c>
      <c r="F724" s="14" t="s">
        <v>422</v>
      </c>
      <c r="G724" s="15">
        <v>317.14999999999998</v>
      </c>
      <c r="H724" s="16">
        <v>43831</v>
      </c>
      <c r="I724" s="33" t="e">
        <f>CONCATENATE(#REF!,MID(E724,10,4))</f>
        <v>#REF!</v>
      </c>
      <c r="J724" s="33">
        <v>0</v>
      </c>
      <c r="K724" s="33">
        <f t="shared" si="44"/>
        <v>317.14999999999998</v>
      </c>
      <c r="L724" s="17" t="str">
        <f t="shared" si="45"/>
        <v>PAPAGUAR</v>
      </c>
      <c r="M724" s="34" t="str">
        <f t="shared" si="46"/>
        <v>e54</v>
      </c>
      <c r="N724" s="34" t="s">
        <v>18</v>
      </c>
    </row>
    <row r="725" spans="1:14" x14ac:dyDescent="0.25">
      <c r="A725" s="12">
        <f t="shared" si="47"/>
        <v>720</v>
      </c>
      <c r="B725" s="12" t="s">
        <v>1562</v>
      </c>
      <c r="C725" s="13" t="s">
        <v>173</v>
      </c>
      <c r="D725" s="24" t="s">
        <v>54</v>
      </c>
      <c r="E725" s="12" t="s">
        <v>174</v>
      </c>
      <c r="F725" s="14" t="s">
        <v>23</v>
      </c>
      <c r="G725" s="15">
        <v>485.77</v>
      </c>
      <c r="H725" s="16">
        <v>43009</v>
      </c>
      <c r="I725" s="33" t="e">
        <f>CONCATENATE(#REF!,MID(E725,10,4))</f>
        <v>#REF!</v>
      </c>
      <c r="J725" s="33">
        <v>0</v>
      </c>
      <c r="K725" s="33">
        <f t="shared" si="44"/>
        <v>485.77</v>
      </c>
      <c r="L725" s="17" t="str">
        <f t="shared" si="45"/>
        <v>PAPAGUAR</v>
      </c>
      <c r="M725" s="34" t="str">
        <f t="shared" si="46"/>
        <v>e43</v>
      </c>
      <c r="N725" s="34" t="s">
        <v>14</v>
      </c>
    </row>
    <row r="726" spans="1:14" x14ac:dyDescent="0.25">
      <c r="A726" s="12">
        <f t="shared" si="47"/>
        <v>721</v>
      </c>
      <c r="B726" s="12" t="s">
        <v>1562</v>
      </c>
      <c r="C726" s="13" t="s">
        <v>173</v>
      </c>
      <c r="D726" s="24" t="s">
        <v>175</v>
      </c>
      <c r="E726" s="12" t="s">
        <v>176</v>
      </c>
      <c r="F726" s="14" t="s">
        <v>23</v>
      </c>
      <c r="G726" s="15">
        <v>421.41</v>
      </c>
      <c r="H726" s="16">
        <v>43009</v>
      </c>
      <c r="I726" s="33" t="e">
        <f>CONCATENATE(#REF!,MID(E726,10,4))</f>
        <v>#REF!</v>
      </c>
      <c r="J726" s="33">
        <v>0</v>
      </c>
      <c r="K726" s="33">
        <f t="shared" si="44"/>
        <v>421.41</v>
      </c>
      <c r="L726" s="17" t="str">
        <f t="shared" si="45"/>
        <v>PAPAGUAR</v>
      </c>
      <c r="M726" s="34" t="str">
        <f t="shared" si="46"/>
        <v>e43</v>
      </c>
      <c r="N726" s="34" t="s">
        <v>14</v>
      </c>
    </row>
    <row r="727" spans="1:14" x14ac:dyDescent="0.25">
      <c r="A727" s="12">
        <f t="shared" si="47"/>
        <v>722</v>
      </c>
      <c r="B727" s="12" t="s">
        <v>1563</v>
      </c>
      <c r="C727" s="13" t="s">
        <v>1103</v>
      </c>
      <c r="D727" s="24" t="s">
        <v>1117</v>
      </c>
      <c r="E727" s="12" t="s">
        <v>1118</v>
      </c>
      <c r="F727" s="14" t="s">
        <v>1104</v>
      </c>
      <c r="G727" s="38">
        <v>473.6</v>
      </c>
      <c r="H727" s="16">
        <v>45197</v>
      </c>
      <c r="I727" s="33" t="e">
        <f>CONCATENATE(#REF!,MID(E727,10,4))</f>
        <v>#REF!</v>
      </c>
      <c r="J727" s="33">
        <v>0</v>
      </c>
      <c r="K727" s="33">
        <f t="shared" si="44"/>
        <v>473.6</v>
      </c>
      <c r="L727" s="17" t="str">
        <f t="shared" si="45"/>
        <v>PAPAGUAR</v>
      </c>
      <c r="M727" s="34" t="str">
        <f t="shared" si="46"/>
        <v>e46</v>
      </c>
      <c r="N727" s="34" t="s">
        <v>14</v>
      </c>
    </row>
    <row r="728" spans="1:14" x14ac:dyDescent="0.25">
      <c r="A728" s="12">
        <f t="shared" si="47"/>
        <v>723</v>
      </c>
      <c r="B728" s="12" t="s">
        <v>1563</v>
      </c>
      <c r="C728" s="13" t="s">
        <v>1103</v>
      </c>
      <c r="D728" s="24" t="s">
        <v>1127</v>
      </c>
      <c r="E728" s="12" t="s">
        <v>1128</v>
      </c>
      <c r="F728" s="14" t="s">
        <v>1104</v>
      </c>
      <c r="G728" s="38">
        <v>536.75400000000002</v>
      </c>
      <c r="H728" s="16">
        <v>45197</v>
      </c>
      <c r="I728" s="33" t="e">
        <f>CONCATENATE(#REF!,MID(E728,10,4))</f>
        <v>#REF!</v>
      </c>
      <c r="J728" s="33">
        <v>0</v>
      </c>
      <c r="K728" s="33">
        <f t="shared" si="44"/>
        <v>536.75400000000002</v>
      </c>
      <c r="L728" s="17" t="str">
        <f t="shared" si="45"/>
        <v>PAPAGUAR</v>
      </c>
      <c r="M728" s="34" t="str">
        <f t="shared" si="46"/>
        <v>e46</v>
      </c>
      <c r="N728" s="34" t="s">
        <v>14</v>
      </c>
    </row>
    <row r="729" spans="1:14" x14ac:dyDescent="0.25">
      <c r="A729" s="12">
        <f t="shared" si="47"/>
        <v>724</v>
      </c>
      <c r="B729" s="12" t="s">
        <v>1563</v>
      </c>
      <c r="C729" s="13" t="s">
        <v>1103</v>
      </c>
      <c r="D729" s="24" t="s">
        <v>1111</v>
      </c>
      <c r="E729" s="12" t="s">
        <v>1112</v>
      </c>
      <c r="F729" s="14" t="s">
        <v>1104</v>
      </c>
      <c r="G729" s="38">
        <v>473.6</v>
      </c>
      <c r="H729" s="16">
        <v>45197</v>
      </c>
      <c r="I729" s="33" t="e">
        <f>CONCATENATE(#REF!,MID(E729,10,4))</f>
        <v>#REF!</v>
      </c>
      <c r="J729" s="33">
        <v>0</v>
      </c>
      <c r="K729" s="33">
        <f t="shared" si="44"/>
        <v>473.6</v>
      </c>
      <c r="L729" s="17" t="str">
        <f t="shared" si="45"/>
        <v>PAPAGUAR</v>
      </c>
      <c r="M729" s="34" t="str">
        <f t="shared" si="46"/>
        <v>e46</v>
      </c>
      <c r="N729" s="34" t="s">
        <v>14</v>
      </c>
    </row>
    <row r="730" spans="1:14" x14ac:dyDescent="0.25">
      <c r="A730" s="12">
        <f t="shared" si="47"/>
        <v>725</v>
      </c>
      <c r="B730" s="12" t="s">
        <v>1563</v>
      </c>
      <c r="C730" s="13" t="s">
        <v>1103</v>
      </c>
      <c r="D730" s="24" t="s">
        <v>1113</v>
      </c>
      <c r="E730" s="12" t="s">
        <v>1114</v>
      </c>
      <c r="F730" s="14" t="s">
        <v>1104</v>
      </c>
      <c r="G730" s="38">
        <v>118.4</v>
      </c>
      <c r="H730" s="16">
        <v>45197</v>
      </c>
      <c r="I730" s="33" t="e">
        <f>CONCATENATE(#REF!,MID(E730,10,4))</f>
        <v>#REF!</v>
      </c>
      <c r="J730" s="33">
        <v>0</v>
      </c>
      <c r="K730" s="33">
        <f t="shared" si="44"/>
        <v>118.4</v>
      </c>
      <c r="L730" s="17" t="str">
        <f t="shared" si="45"/>
        <v>PAPAGUAR</v>
      </c>
      <c r="M730" s="34" t="str">
        <f t="shared" si="46"/>
        <v>e46</v>
      </c>
      <c r="N730" s="34" t="s">
        <v>14</v>
      </c>
    </row>
    <row r="731" spans="1:14" x14ac:dyDescent="0.25">
      <c r="A731" s="12">
        <f t="shared" si="47"/>
        <v>726</v>
      </c>
      <c r="B731" s="12" t="s">
        <v>1563</v>
      </c>
      <c r="C731" s="13" t="s">
        <v>1103</v>
      </c>
      <c r="D731" s="24" t="s">
        <v>1131</v>
      </c>
      <c r="E731" s="12" t="s">
        <v>1132</v>
      </c>
      <c r="F731" s="14" t="s">
        <v>1104</v>
      </c>
      <c r="G731" s="38">
        <v>473.6</v>
      </c>
      <c r="H731" s="16">
        <v>45197</v>
      </c>
      <c r="I731" s="33" t="e">
        <f>CONCATENATE(#REF!,MID(E731,10,4))</f>
        <v>#REF!</v>
      </c>
      <c r="J731" s="33">
        <v>0</v>
      </c>
      <c r="K731" s="33">
        <f t="shared" si="44"/>
        <v>473.6</v>
      </c>
      <c r="L731" s="17" t="str">
        <f t="shared" si="45"/>
        <v>PAPAGUAR</v>
      </c>
      <c r="M731" s="34" t="str">
        <f t="shared" si="46"/>
        <v>e46</v>
      </c>
      <c r="N731" s="34" t="s">
        <v>14</v>
      </c>
    </row>
    <row r="732" spans="1:14" x14ac:dyDescent="0.25">
      <c r="A732" s="12">
        <f t="shared" si="47"/>
        <v>727</v>
      </c>
      <c r="B732" s="12" t="s">
        <v>1563</v>
      </c>
      <c r="C732" s="13" t="s">
        <v>1103</v>
      </c>
      <c r="D732" s="24" t="s">
        <v>1109</v>
      </c>
      <c r="E732" s="12" t="s">
        <v>1110</v>
      </c>
      <c r="F732" s="14" t="s">
        <v>1104</v>
      </c>
      <c r="G732" s="38">
        <v>592</v>
      </c>
      <c r="H732" s="16">
        <v>45197</v>
      </c>
      <c r="I732" s="33" t="e">
        <f>CONCATENATE(#REF!,MID(E732,10,4))</f>
        <v>#REF!</v>
      </c>
      <c r="J732" s="33">
        <v>0</v>
      </c>
      <c r="K732" s="33">
        <f t="shared" si="44"/>
        <v>592</v>
      </c>
      <c r="L732" s="17" t="str">
        <f t="shared" si="45"/>
        <v>PAPAGUAR</v>
      </c>
      <c r="M732" s="34" t="str">
        <f t="shared" si="46"/>
        <v>e46</v>
      </c>
      <c r="N732" s="34" t="s">
        <v>14</v>
      </c>
    </row>
    <row r="733" spans="1:14" x14ac:dyDescent="0.25">
      <c r="A733" s="12">
        <f t="shared" si="47"/>
        <v>728</v>
      </c>
      <c r="B733" s="12" t="s">
        <v>1563</v>
      </c>
      <c r="C733" s="13" t="s">
        <v>1103</v>
      </c>
      <c r="D733" s="24" t="s">
        <v>1115</v>
      </c>
      <c r="E733" s="12" t="s">
        <v>1116</v>
      </c>
      <c r="F733" s="14" t="s">
        <v>1104</v>
      </c>
      <c r="G733" s="38">
        <v>337.92</v>
      </c>
      <c r="H733" s="16">
        <v>45197</v>
      </c>
      <c r="I733" s="33" t="e">
        <f>CONCATENATE(#REF!,MID(E733,10,4))</f>
        <v>#REF!</v>
      </c>
      <c r="J733" s="33">
        <v>0</v>
      </c>
      <c r="K733" s="33">
        <f t="shared" si="44"/>
        <v>337.92</v>
      </c>
      <c r="L733" s="17" t="str">
        <f t="shared" si="45"/>
        <v>PAPAGUAR</v>
      </c>
      <c r="M733" s="34" t="str">
        <f t="shared" si="46"/>
        <v>e46</v>
      </c>
      <c r="N733" s="34" t="s">
        <v>14</v>
      </c>
    </row>
    <row r="734" spans="1:14" x14ac:dyDescent="0.25">
      <c r="A734" s="12">
        <f t="shared" si="47"/>
        <v>729</v>
      </c>
      <c r="B734" s="12" t="s">
        <v>1563</v>
      </c>
      <c r="C734" s="13" t="s">
        <v>1103</v>
      </c>
      <c r="D734" s="24" t="s">
        <v>1125</v>
      </c>
      <c r="E734" s="12" t="s">
        <v>1126</v>
      </c>
      <c r="F734" s="14" t="s">
        <v>1104</v>
      </c>
      <c r="G734" s="38">
        <v>473.6</v>
      </c>
      <c r="H734" s="16">
        <v>45197</v>
      </c>
      <c r="I734" s="33" t="e">
        <f>CONCATENATE(#REF!,MID(E734,10,4))</f>
        <v>#REF!</v>
      </c>
      <c r="J734" s="33">
        <v>0</v>
      </c>
      <c r="K734" s="33">
        <f t="shared" si="44"/>
        <v>473.6</v>
      </c>
      <c r="L734" s="17" t="str">
        <f t="shared" si="45"/>
        <v>PAPAGUAR</v>
      </c>
      <c r="M734" s="34" t="str">
        <f t="shared" si="46"/>
        <v>e46</v>
      </c>
      <c r="N734" s="34" t="s">
        <v>14</v>
      </c>
    </row>
    <row r="735" spans="1:14" x14ac:dyDescent="0.25">
      <c r="A735" s="12">
        <f t="shared" si="47"/>
        <v>730</v>
      </c>
      <c r="B735" s="12" t="s">
        <v>1563</v>
      </c>
      <c r="C735" s="13" t="s">
        <v>1103</v>
      </c>
      <c r="D735" s="24" t="s">
        <v>1123</v>
      </c>
      <c r="E735" s="12" t="s">
        <v>1124</v>
      </c>
      <c r="F735" s="14" t="s">
        <v>1104</v>
      </c>
      <c r="G735" s="38">
        <v>473.6</v>
      </c>
      <c r="H735" s="16">
        <v>45197</v>
      </c>
      <c r="I735" s="33" t="e">
        <f>CONCATENATE(#REF!,MID(E735,10,4))</f>
        <v>#REF!</v>
      </c>
      <c r="J735" s="33">
        <v>0</v>
      </c>
      <c r="K735" s="33">
        <f t="shared" si="44"/>
        <v>473.6</v>
      </c>
      <c r="L735" s="17" t="str">
        <f t="shared" si="45"/>
        <v>PAPAGUAR</v>
      </c>
      <c r="M735" s="34" t="str">
        <f t="shared" si="46"/>
        <v>e46</v>
      </c>
      <c r="N735" s="34" t="s">
        <v>14</v>
      </c>
    </row>
    <row r="736" spans="1:14" x14ac:dyDescent="0.25">
      <c r="A736" s="18">
        <f t="shared" si="47"/>
        <v>731</v>
      </c>
      <c r="B736" s="18" t="s">
        <v>1563</v>
      </c>
      <c r="C736" s="19" t="s">
        <v>1103</v>
      </c>
      <c r="D736" s="25" t="s">
        <v>1133</v>
      </c>
      <c r="E736" s="18" t="s">
        <v>1134</v>
      </c>
      <c r="F736" s="20" t="s">
        <v>1104</v>
      </c>
      <c r="G736" s="35">
        <v>473.6</v>
      </c>
      <c r="H736" s="22">
        <v>45197</v>
      </c>
      <c r="I736" s="35" t="e">
        <f>CONCATENATE(#REF!,MID(E736,10,4))</f>
        <v>#REF!</v>
      </c>
      <c r="J736" s="35">
        <v>0</v>
      </c>
      <c r="K736" s="35">
        <f t="shared" si="44"/>
        <v>473.6</v>
      </c>
      <c r="L736" s="23" t="str">
        <f t="shared" si="45"/>
        <v>PAPAGUAR</v>
      </c>
      <c r="M736" s="36" t="str">
        <f t="shared" si="46"/>
        <v>e46</v>
      </c>
      <c r="N736" s="36" t="s">
        <v>14</v>
      </c>
    </row>
    <row r="737" spans="1:14" x14ac:dyDescent="0.25">
      <c r="A737" s="12">
        <f t="shared" si="47"/>
        <v>732</v>
      </c>
      <c r="B737" s="12" t="s">
        <v>1563</v>
      </c>
      <c r="C737" s="13" t="s">
        <v>1103</v>
      </c>
      <c r="D737" s="24" t="s">
        <v>1106</v>
      </c>
      <c r="E737" s="12" t="s">
        <v>1107</v>
      </c>
      <c r="F737" s="14" t="s">
        <v>1104</v>
      </c>
      <c r="G737" s="38">
        <v>337.92</v>
      </c>
      <c r="H737" s="16">
        <v>45197</v>
      </c>
      <c r="I737" s="33" t="e">
        <f>CONCATENATE(#REF!,MID(E737,10,4))</f>
        <v>#REF!</v>
      </c>
      <c r="J737" s="33">
        <v>0</v>
      </c>
      <c r="K737" s="33">
        <f t="shared" si="44"/>
        <v>337.92</v>
      </c>
      <c r="L737" s="17" t="str">
        <f t="shared" si="45"/>
        <v>PAPAGUAR</v>
      </c>
      <c r="M737" s="34" t="str">
        <f t="shared" si="46"/>
        <v>e46</v>
      </c>
      <c r="N737" s="34" t="s">
        <v>14</v>
      </c>
    </row>
    <row r="738" spans="1:14" x14ac:dyDescent="0.25">
      <c r="A738" s="12">
        <f t="shared" si="47"/>
        <v>733</v>
      </c>
      <c r="B738" s="12" t="s">
        <v>1563</v>
      </c>
      <c r="C738" s="13" t="s">
        <v>1103</v>
      </c>
      <c r="D738" s="24" t="s">
        <v>1119</v>
      </c>
      <c r="E738" s="12" t="s">
        <v>1120</v>
      </c>
      <c r="F738" s="14" t="s">
        <v>1104</v>
      </c>
      <c r="G738" s="38">
        <v>631.35</v>
      </c>
      <c r="H738" s="16">
        <v>45197</v>
      </c>
      <c r="I738" s="33" t="e">
        <f>CONCATENATE(#REF!,MID(E738,10,4))</f>
        <v>#REF!</v>
      </c>
      <c r="J738" s="33">
        <v>0</v>
      </c>
      <c r="K738" s="33">
        <f t="shared" si="44"/>
        <v>631.35</v>
      </c>
      <c r="L738" s="17" t="str">
        <f t="shared" si="45"/>
        <v>PAPAGUAR</v>
      </c>
      <c r="M738" s="34" t="str">
        <f t="shared" si="46"/>
        <v>e46</v>
      </c>
      <c r="N738" s="34" t="s">
        <v>14</v>
      </c>
    </row>
    <row r="739" spans="1:14" x14ac:dyDescent="0.25">
      <c r="A739" s="12">
        <f t="shared" si="47"/>
        <v>734</v>
      </c>
      <c r="B739" s="12" t="s">
        <v>1563</v>
      </c>
      <c r="C739" s="13" t="s">
        <v>1103</v>
      </c>
      <c r="D739" s="24" t="s">
        <v>1121</v>
      </c>
      <c r="E739" s="12" t="s">
        <v>1122</v>
      </c>
      <c r="F739" s="14" t="s">
        <v>1104</v>
      </c>
      <c r="G739" s="38">
        <v>518.92000000000007</v>
      </c>
      <c r="H739" s="16">
        <v>45197</v>
      </c>
      <c r="I739" s="33" t="e">
        <f>CONCATENATE(#REF!,MID(E739,10,4))</f>
        <v>#REF!</v>
      </c>
      <c r="J739" s="33">
        <v>0</v>
      </c>
      <c r="K739" s="33">
        <f t="shared" si="44"/>
        <v>518.92000000000007</v>
      </c>
      <c r="L739" s="17" t="str">
        <f t="shared" si="45"/>
        <v>PAPAGUAR</v>
      </c>
      <c r="M739" s="34" t="str">
        <f t="shared" si="46"/>
        <v>e46</v>
      </c>
      <c r="N739" s="34" t="s">
        <v>14</v>
      </c>
    </row>
    <row r="740" spans="1:14" x14ac:dyDescent="0.25">
      <c r="A740" s="12">
        <f t="shared" si="47"/>
        <v>735</v>
      </c>
      <c r="B740" s="12" t="s">
        <v>1563</v>
      </c>
      <c r="C740" s="13" t="s">
        <v>1103</v>
      </c>
      <c r="D740" s="24" t="s">
        <v>1129</v>
      </c>
      <c r="E740" s="12" t="s">
        <v>1130</v>
      </c>
      <c r="F740" s="14" t="s">
        <v>1105</v>
      </c>
      <c r="G740" s="38">
        <v>155.96</v>
      </c>
      <c r="H740" s="16">
        <v>45197</v>
      </c>
      <c r="I740" s="33" t="e">
        <f>CONCATENATE(#REF!,MID(E740,10,4))</f>
        <v>#REF!</v>
      </c>
      <c r="J740" s="33">
        <v>0</v>
      </c>
      <c r="K740" s="33">
        <f t="shared" si="44"/>
        <v>155.96</v>
      </c>
      <c r="L740" s="17" t="str">
        <f t="shared" si="45"/>
        <v>PAPAGUAR</v>
      </c>
      <c r="M740" s="34" t="str">
        <f t="shared" si="46"/>
        <v>e49</v>
      </c>
      <c r="N740" s="34" t="s">
        <v>14</v>
      </c>
    </row>
    <row r="741" spans="1:14" x14ac:dyDescent="0.25">
      <c r="A741" s="18">
        <f t="shared" si="47"/>
        <v>736</v>
      </c>
      <c r="B741" s="18" t="s">
        <v>1563</v>
      </c>
      <c r="C741" s="19" t="s">
        <v>1103</v>
      </c>
      <c r="D741" s="25" t="s">
        <v>1133</v>
      </c>
      <c r="E741" s="18" t="s">
        <v>1135</v>
      </c>
      <c r="F741" s="20" t="s">
        <v>1105</v>
      </c>
      <c r="G741" s="35">
        <v>339.78</v>
      </c>
      <c r="H741" s="22">
        <v>45197</v>
      </c>
      <c r="I741" s="35" t="e">
        <f>CONCATENATE(#REF!,MID(E741,10,4))</f>
        <v>#REF!</v>
      </c>
      <c r="J741" s="35">
        <v>0</v>
      </c>
      <c r="K741" s="35">
        <f t="shared" si="44"/>
        <v>339.78</v>
      </c>
      <c r="L741" s="23" t="str">
        <f t="shared" si="45"/>
        <v>PAPAGUAR</v>
      </c>
      <c r="M741" s="36" t="str">
        <f t="shared" si="46"/>
        <v>e49</v>
      </c>
      <c r="N741" s="36" t="s">
        <v>14</v>
      </c>
    </row>
    <row r="742" spans="1:14" x14ac:dyDescent="0.25">
      <c r="A742" s="26">
        <f t="shared" si="47"/>
        <v>737</v>
      </c>
      <c r="B742" s="26" t="s">
        <v>1564</v>
      </c>
      <c r="C742" s="27" t="s">
        <v>154</v>
      </c>
      <c r="D742" s="28" t="s">
        <v>99</v>
      </c>
      <c r="E742" s="26" t="s">
        <v>157</v>
      </c>
      <c r="F742" s="14" t="s">
        <v>39</v>
      </c>
      <c r="G742" s="15">
        <v>2329.59</v>
      </c>
      <c r="H742" s="16">
        <v>42887</v>
      </c>
      <c r="I742" s="33" t="e">
        <f>CONCATENATE(#REF!,MID(E742,10,4))</f>
        <v>#REF!</v>
      </c>
      <c r="J742" s="33">
        <v>0.3000000000001819</v>
      </c>
      <c r="K742" s="33">
        <f t="shared" si="44"/>
        <v>2329.29</v>
      </c>
      <c r="L742" s="29" t="str">
        <f t="shared" si="45"/>
        <v>PAPAGUAR</v>
      </c>
      <c r="M742" s="34" t="str">
        <f t="shared" si="46"/>
        <v>e63</v>
      </c>
      <c r="N742" s="37" t="s">
        <v>16</v>
      </c>
    </row>
    <row r="743" spans="1:14" x14ac:dyDescent="0.25">
      <c r="A743" s="12">
        <f t="shared" si="47"/>
        <v>738</v>
      </c>
      <c r="B743" s="12" t="s">
        <v>1564</v>
      </c>
      <c r="C743" s="13" t="s">
        <v>154</v>
      </c>
      <c r="D743" s="24" t="s">
        <v>1577</v>
      </c>
      <c r="E743" s="12" t="s">
        <v>163</v>
      </c>
      <c r="F743" s="14" t="s">
        <v>25</v>
      </c>
      <c r="G743" s="15">
        <v>450</v>
      </c>
      <c r="H743" s="16">
        <v>42887</v>
      </c>
      <c r="I743" s="33" t="e">
        <f>CONCATENATE(#REF!,MID(E743,10,4))</f>
        <v>#REF!</v>
      </c>
      <c r="J743" s="33">
        <v>0</v>
      </c>
      <c r="K743" s="33">
        <f t="shared" si="44"/>
        <v>450</v>
      </c>
      <c r="L743" s="17" t="str">
        <f t="shared" si="45"/>
        <v>PAPAGUAR</v>
      </c>
      <c r="M743" s="34" t="str">
        <f t="shared" si="46"/>
        <v>e49</v>
      </c>
      <c r="N743" s="34" t="s">
        <v>14</v>
      </c>
    </row>
    <row r="744" spans="1:14" x14ac:dyDescent="0.25">
      <c r="A744" s="12">
        <f t="shared" si="47"/>
        <v>739</v>
      </c>
      <c r="B744" s="12" t="s">
        <v>1564</v>
      </c>
      <c r="C744" s="13" t="s">
        <v>154</v>
      </c>
      <c r="D744" s="24" t="s">
        <v>1576</v>
      </c>
      <c r="E744" s="12" t="s">
        <v>162</v>
      </c>
      <c r="F744" s="14" t="s">
        <v>25</v>
      </c>
      <c r="G744" s="15">
        <v>414</v>
      </c>
      <c r="H744" s="16">
        <v>42887</v>
      </c>
      <c r="I744" s="33" t="e">
        <f>CONCATENATE(#REF!,MID(E744,10,4))</f>
        <v>#REF!</v>
      </c>
      <c r="J744" s="33">
        <v>0.30000000000001137</v>
      </c>
      <c r="K744" s="33">
        <f t="shared" si="44"/>
        <v>413.7</v>
      </c>
      <c r="L744" s="17" t="str">
        <f t="shared" si="45"/>
        <v>PAPAGUAR</v>
      </c>
      <c r="M744" s="34" t="str">
        <f t="shared" si="46"/>
        <v>e49</v>
      </c>
      <c r="N744" s="34" t="s">
        <v>14</v>
      </c>
    </row>
    <row r="745" spans="1:14" x14ac:dyDescent="0.25">
      <c r="A745" s="12">
        <f t="shared" si="47"/>
        <v>740</v>
      </c>
      <c r="B745" s="12" t="s">
        <v>1564</v>
      </c>
      <c r="C745" s="13" t="s">
        <v>154</v>
      </c>
      <c r="D745" s="24" t="s">
        <v>1575</v>
      </c>
      <c r="E745" s="12" t="s">
        <v>161</v>
      </c>
      <c r="F745" s="14" t="s">
        <v>25</v>
      </c>
      <c r="G745" s="15">
        <v>151</v>
      </c>
      <c r="H745" s="16">
        <v>42887</v>
      </c>
      <c r="I745" s="33" t="e">
        <f>CONCATENATE(#REF!,MID(E745,10,4))</f>
        <v>#REF!</v>
      </c>
      <c r="J745" s="33">
        <v>0</v>
      </c>
      <c r="K745" s="33">
        <f t="shared" si="44"/>
        <v>151</v>
      </c>
      <c r="L745" s="17" t="str">
        <f t="shared" si="45"/>
        <v>PAPAGUAR</v>
      </c>
      <c r="M745" s="34" t="str">
        <f t="shared" si="46"/>
        <v>e49</v>
      </c>
      <c r="N745" s="34" t="s">
        <v>14</v>
      </c>
    </row>
    <row r="746" spans="1:14" x14ac:dyDescent="0.25">
      <c r="A746" s="18">
        <f t="shared" si="47"/>
        <v>741</v>
      </c>
      <c r="B746" s="18" t="s">
        <v>1564</v>
      </c>
      <c r="C746" s="19" t="s">
        <v>154</v>
      </c>
      <c r="D746" s="25" t="s">
        <v>155</v>
      </c>
      <c r="E746" s="18" t="s">
        <v>156</v>
      </c>
      <c r="F746" s="20" t="s">
        <v>23</v>
      </c>
      <c r="G746" s="21">
        <v>83</v>
      </c>
      <c r="H746" s="22">
        <v>42887</v>
      </c>
      <c r="I746" s="35" t="e">
        <f>CONCATENATE(#REF!,MID(E746,10,4))</f>
        <v>#REF!</v>
      </c>
      <c r="J746" s="35">
        <v>0</v>
      </c>
      <c r="K746" s="35">
        <f t="shared" si="44"/>
        <v>83</v>
      </c>
      <c r="L746" s="23" t="str">
        <f t="shared" si="45"/>
        <v>PAPAGUAR</v>
      </c>
      <c r="M746" s="36" t="str">
        <f t="shared" si="46"/>
        <v>e43</v>
      </c>
      <c r="N746" s="36" t="s">
        <v>14</v>
      </c>
    </row>
    <row r="747" spans="1:14" x14ac:dyDescent="0.25">
      <c r="A747" s="12">
        <f t="shared" si="47"/>
        <v>742</v>
      </c>
      <c r="B747" s="12" t="s">
        <v>1564</v>
      </c>
      <c r="C747" s="13" t="s">
        <v>154</v>
      </c>
      <c r="D747" s="24" t="s">
        <v>1574</v>
      </c>
      <c r="E747" s="12" t="s">
        <v>160</v>
      </c>
      <c r="F747" s="14" t="s">
        <v>25</v>
      </c>
      <c r="G747" s="15">
        <v>414</v>
      </c>
      <c r="H747" s="16">
        <v>42887</v>
      </c>
      <c r="I747" s="33" t="e">
        <f>CONCATENATE(#REF!,MID(E747,10,4))</f>
        <v>#REF!</v>
      </c>
      <c r="J747" s="33">
        <v>0.30000000000001137</v>
      </c>
      <c r="K747" s="33">
        <f t="shared" si="44"/>
        <v>413.7</v>
      </c>
      <c r="L747" s="17" t="str">
        <f t="shared" si="45"/>
        <v>PAPAGUAR</v>
      </c>
      <c r="M747" s="34" t="str">
        <f t="shared" si="46"/>
        <v>e49</v>
      </c>
      <c r="N747" s="34" t="s">
        <v>14</v>
      </c>
    </row>
    <row r="748" spans="1:14" x14ac:dyDescent="0.25">
      <c r="A748" s="18">
        <f t="shared" si="47"/>
        <v>743</v>
      </c>
      <c r="B748" s="18" t="s">
        <v>1564</v>
      </c>
      <c r="C748" s="19" t="s">
        <v>154</v>
      </c>
      <c r="D748" s="25" t="s">
        <v>1573</v>
      </c>
      <c r="E748" s="18" t="s">
        <v>159</v>
      </c>
      <c r="F748" s="20" t="s">
        <v>25</v>
      </c>
      <c r="G748" s="21">
        <v>1878</v>
      </c>
      <c r="H748" s="22">
        <v>42887</v>
      </c>
      <c r="I748" s="35" t="e">
        <f>CONCATENATE(#REF!,MID(E748,10,4))</f>
        <v>#REF!</v>
      </c>
      <c r="J748" s="35">
        <v>0</v>
      </c>
      <c r="K748" s="35">
        <f t="shared" si="44"/>
        <v>1878</v>
      </c>
      <c r="L748" s="23" t="str">
        <f t="shared" si="45"/>
        <v>PAPAGUAR</v>
      </c>
      <c r="M748" s="36" t="str">
        <f t="shared" si="46"/>
        <v>e49</v>
      </c>
      <c r="N748" s="36" t="s">
        <v>14</v>
      </c>
    </row>
    <row r="749" spans="1:14" x14ac:dyDescent="0.25">
      <c r="A749" s="12">
        <f t="shared" si="47"/>
        <v>744</v>
      </c>
      <c r="B749" s="12" t="s">
        <v>1564</v>
      </c>
      <c r="C749" s="13" t="s">
        <v>154</v>
      </c>
      <c r="D749" s="24" t="s">
        <v>1572</v>
      </c>
      <c r="E749" s="12" t="s">
        <v>158</v>
      </c>
      <c r="F749" s="14" t="s">
        <v>25</v>
      </c>
      <c r="G749" s="15">
        <v>414</v>
      </c>
      <c r="H749" s="16">
        <v>42887</v>
      </c>
      <c r="I749" s="33" t="e">
        <f>CONCATENATE(#REF!,MID(E749,10,4))</f>
        <v>#REF!</v>
      </c>
      <c r="J749" s="33">
        <v>0</v>
      </c>
      <c r="K749" s="33">
        <f t="shared" si="44"/>
        <v>414</v>
      </c>
      <c r="L749" s="17" t="str">
        <f t="shared" si="45"/>
        <v>PAPAGUAR</v>
      </c>
      <c r="M749" s="34" t="str">
        <f t="shared" si="46"/>
        <v>e49</v>
      </c>
      <c r="N749" s="34" t="s">
        <v>14</v>
      </c>
    </row>
    <row r="750" spans="1:14" x14ac:dyDescent="0.25">
      <c r="A750" s="18">
        <f t="shared" si="47"/>
        <v>745</v>
      </c>
      <c r="B750" s="18" t="s">
        <v>1565</v>
      </c>
      <c r="C750" s="19" t="s">
        <v>818</v>
      </c>
      <c r="D750" s="25" t="s">
        <v>856</v>
      </c>
      <c r="E750" s="18" t="s">
        <v>857</v>
      </c>
      <c r="F750" s="20" t="s">
        <v>1590</v>
      </c>
      <c r="G750" s="21">
        <v>65.25</v>
      </c>
      <c r="H750" s="22">
        <v>44553</v>
      </c>
      <c r="I750" s="35" t="e">
        <f>CONCATENATE(#REF!,MID(E750,10,4))</f>
        <v>#REF!</v>
      </c>
      <c r="J750" s="35">
        <v>0</v>
      </c>
      <c r="K750" s="35">
        <f t="shared" si="44"/>
        <v>65.25</v>
      </c>
      <c r="L750" s="23" t="str">
        <f t="shared" si="45"/>
        <v>PAPAGUAR</v>
      </c>
      <c r="M750" s="36" t="str">
        <f t="shared" si="46"/>
        <v>e49</v>
      </c>
      <c r="N750" s="36" t="s">
        <v>14</v>
      </c>
    </row>
    <row r="751" spans="1:14" x14ac:dyDescent="0.25">
      <c r="A751" s="18">
        <f t="shared" si="47"/>
        <v>746</v>
      </c>
      <c r="B751" s="18" t="s">
        <v>1565</v>
      </c>
      <c r="C751" s="19" t="s">
        <v>818</v>
      </c>
      <c r="D751" s="25" t="s">
        <v>858</v>
      </c>
      <c r="E751" s="18" t="s">
        <v>859</v>
      </c>
      <c r="F751" s="20" t="s">
        <v>1590</v>
      </c>
      <c r="G751" s="21">
        <v>419.8</v>
      </c>
      <c r="H751" s="22">
        <v>44553</v>
      </c>
      <c r="I751" s="35" t="e">
        <f>CONCATENATE(#REF!,MID(E751,10,4))</f>
        <v>#REF!</v>
      </c>
      <c r="J751" s="35">
        <v>0</v>
      </c>
      <c r="K751" s="35">
        <f t="shared" si="44"/>
        <v>419.8</v>
      </c>
      <c r="L751" s="23" t="str">
        <f t="shared" si="45"/>
        <v>PAPAGUAR</v>
      </c>
      <c r="M751" s="36" t="str">
        <f t="shared" si="46"/>
        <v>e49</v>
      </c>
      <c r="N751" s="36" t="s">
        <v>14</v>
      </c>
    </row>
    <row r="752" spans="1:14" x14ac:dyDescent="0.25">
      <c r="A752" s="12">
        <f t="shared" si="47"/>
        <v>747</v>
      </c>
      <c r="B752" s="12" t="s">
        <v>1565</v>
      </c>
      <c r="C752" s="13" t="s">
        <v>818</v>
      </c>
      <c r="D752" s="24" t="s">
        <v>854</v>
      </c>
      <c r="E752" s="12" t="s">
        <v>855</v>
      </c>
      <c r="F752" s="14" t="s">
        <v>1590</v>
      </c>
      <c r="G752" s="15">
        <v>14.14</v>
      </c>
      <c r="H752" s="16">
        <v>44553</v>
      </c>
      <c r="I752" s="33" t="e">
        <f>CONCATENATE(#REF!,MID(E752,10,4))</f>
        <v>#REF!</v>
      </c>
      <c r="J752" s="33">
        <v>0</v>
      </c>
      <c r="K752" s="33">
        <f t="shared" si="44"/>
        <v>14.14</v>
      </c>
      <c r="L752" s="17" t="str">
        <f t="shared" si="45"/>
        <v>PAPAGUAR</v>
      </c>
      <c r="M752" s="34" t="str">
        <f t="shared" si="46"/>
        <v>e49</v>
      </c>
      <c r="N752" s="34" t="s">
        <v>14</v>
      </c>
    </row>
    <row r="753" spans="1:14" x14ac:dyDescent="0.25">
      <c r="A753" s="18">
        <f t="shared" si="47"/>
        <v>748</v>
      </c>
      <c r="B753" s="18" t="s">
        <v>1565</v>
      </c>
      <c r="C753" s="19" t="s">
        <v>818</v>
      </c>
      <c r="D753" s="25" t="s">
        <v>850</v>
      </c>
      <c r="E753" s="18" t="s">
        <v>851</v>
      </c>
      <c r="F753" s="20" t="s">
        <v>1590</v>
      </c>
      <c r="G753" s="21">
        <v>331.04</v>
      </c>
      <c r="H753" s="22">
        <v>44553</v>
      </c>
      <c r="I753" s="35" t="e">
        <f>CONCATENATE(#REF!,MID(E753,10,4))</f>
        <v>#REF!</v>
      </c>
      <c r="J753" s="35">
        <v>0</v>
      </c>
      <c r="K753" s="35">
        <f t="shared" si="44"/>
        <v>331.04</v>
      </c>
      <c r="L753" s="23" t="str">
        <f t="shared" si="45"/>
        <v>PAPAGUAR</v>
      </c>
      <c r="M753" s="36" t="str">
        <f t="shared" si="46"/>
        <v>e49</v>
      </c>
      <c r="N753" s="36" t="s">
        <v>14</v>
      </c>
    </row>
    <row r="754" spans="1:14" x14ac:dyDescent="0.25">
      <c r="A754" s="18">
        <f t="shared" si="47"/>
        <v>749</v>
      </c>
      <c r="B754" s="18" t="s">
        <v>1565</v>
      </c>
      <c r="C754" s="19" t="s">
        <v>818</v>
      </c>
      <c r="D754" s="25" t="s">
        <v>852</v>
      </c>
      <c r="E754" s="18" t="s">
        <v>853</v>
      </c>
      <c r="F754" s="20" t="s">
        <v>1590</v>
      </c>
      <c r="G754" s="21">
        <v>374.64</v>
      </c>
      <c r="H754" s="22">
        <v>44553</v>
      </c>
      <c r="I754" s="35" t="e">
        <f>CONCATENATE(#REF!,MID(E754,10,4))</f>
        <v>#REF!</v>
      </c>
      <c r="J754" s="35">
        <v>0</v>
      </c>
      <c r="K754" s="35">
        <f t="shared" si="44"/>
        <v>374.64</v>
      </c>
      <c r="L754" s="23" t="str">
        <f t="shared" si="45"/>
        <v>PAPAGUAR</v>
      </c>
      <c r="M754" s="36" t="str">
        <f t="shared" si="46"/>
        <v>e49</v>
      </c>
      <c r="N754" s="36" t="s">
        <v>14</v>
      </c>
    </row>
    <row r="755" spans="1:14" x14ac:dyDescent="0.25">
      <c r="A755" s="18">
        <f t="shared" si="47"/>
        <v>750</v>
      </c>
      <c r="B755" s="18" t="s">
        <v>1565</v>
      </c>
      <c r="C755" s="19" t="s">
        <v>818</v>
      </c>
      <c r="D755" s="25" t="s">
        <v>860</v>
      </c>
      <c r="E755" s="18" t="s">
        <v>861</v>
      </c>
      <c r="F755" s="20" t="s">
        <v>1590</v>
      </c>
      <c r="G755" s="21">
        <v>25.87</v>
      </c>
      <c r="H755" s="22">
        <v>44553</v>
      </c>
      <c r="I755" s="35" t="e">
        <f>CONCATENATE(#REF!,MID(E755,10,4))</f>
        <v>#REF!</v>
      </c>
      <c r="J755" s="35">
        <v>0</v>
      </c>
      <c r="K755" s="35">
        <f t="shared" si="44"/>
        <v>25.87</v>
      </c>
      <c r="L755" s="23" t="str">
        <f t="shared" si="45"/>
        <v>PAPAGUAR</v>
      </c>
      <c r="M755" s="36" t="str">
        <f t="shared" si="46"/>
        <v>e49</v>
      </c>
      <c r="N755" s="36" t="s">
        <v>14</v>
      </c>
    </row>
    <row r="756" spans="1:14" x14ac:dyDescent="0.25">
      <c r="A756" s="12">
        <f t="shared" si="47"/>
        <v>751</v>
      </c>
      <c r="B756" s="12" t="s">
        <v>1565</v>
      </c>
      <c r="C756" s="13" t="s">
        <v>818</v>
      </c>
      <c r="D756" s="24" t="s">
        <v>44</v>
      </c>
      <c r="E756" s="12" t="s">
        <v>873</v>
      </c>
      <c r="F756" s="14" t="s">
        <v>1590</v>
      </c>
      <c r="G756" s="15">
        <v>35.15</v>
      </c>
      <c r="H756" s="16">
        <v>44553</v>
      </c>
      <c r="I756" s="33" t="e">
        <f>CONCATENATE(#REF!,MID(E756,10,4))</f>
        <v>#REF!</v>
      </c>
      <c r="J756" s="33">
        <v>0</v>
      </c>
      <c r="K756" s="33">
        <f t="shared" si="44"/>
        <v>35.15</v>
      </c>
      <c r="L756" s="17" t="str">
        <f t="shared" si="45"/>
        <v>PAPAGUAR</v>
      </c>
      <c r="M756" s="34" t="str">
        <f t="shared" si="46"/>
        <v>e49</v>
      </c>
      <c r="N756" s="34" t="s">
        <v>14</v>
      </c>
    </row>
    <row r="757" spans="1:14" x14ac:dyDescent="0.25">
      <c r="A757" s="18">
        <f t="shared" si="47"/>
        <v>752</v>
      </c>
      <c r="B757" s="18" t="s">
        <v>1565</v>
      </c>
      <c r="C757" s="19" t="s">
        <v>818</v>
      </c>
      <c r="D757" s="25" t="s">
        <v>869</v>
      </c>
      <c r="E757" s="18" t="s">
        <v>874</v>
      </c>
      <c r="F757" s="20" t="s">
        <v>1590</v>
      </c>
      <c r="G757" s="21">
        <v>262.08</v>
      </c>
      <c r="H757" s="22">
        <v>44553</v>
      </c>
      <c r="I757" s="35" t="e">
        <f>CONCATENATE(#REF!,MID(E757,10,4))</f>
        <v>#REF!</v>
      </c>
      <c r="J757" s="35">
        <v>0</v>
      </c>
      <c r="K757" s="35">
        <f t="shared" si="44"/>
        <v>262.08</v>
      </c>
      <c r="L757" s="23" t="str">
        <f t="shared" si="45"/>
        <v>PAPAGUAR</v>
      </c>
      <c r="M757" s="36" t="str">
        <f t="shared" si="46"/>
        <v>e49</v>
      </c>
      <c r="N757" s="36" t="s">
        <v>14</v>
      </c>
    </row>
    <row r="758" spans="1:14" x14ac:dyDescent="0.25">
      <c r="A758" s="18">
        <f t="shared" si="47"/>
        <v>753</v>
      </c>
      <c r="B758" s="18" t="s">
        <v>1565</v>
      </c>
      <c r="C758" s="19" t="s">
        <v>818</v>
      </c>
      <c r="D758" s="25" t="s">
        <v>866</v>
      </c>
      <c r="E758" s="18" t="s">
        <v>872</v>
      </c>
      <c r="F758" s="20" t="s">
        <v>1590</v>
      </c>
      <c r="G758" s="21">
        <v>377.87</v>
      </c>
      <c r="H758" s="22">
        <v>44553</v>
      </c>
      <c r="I758" s="35" t="e">
        <f>CONCATENATE(#REF!,MID(E758,10,4))</f>
        <v>#REF!</v>
      </c>
      <c r="J758" s="35">
        <v>0</v>
      </c>
      <c r="K758" s="35">
        <f t="shared" si="44"/>
        <v>377.87</v>
      </c>
      <c r="L758" s="23" t="str">
        <f t="shared" si="45"/>
        <v>PAPAGUAR</v>
      </c>
      <c r="M758" s="36" t="str">
        <f t="shared" si="46"/>
        <v>e49</v>
      </c>
      <c r="N758" s="36" t="s">
        <v>14</v>
      </c>
    </row>
    <row r="759" spans="1:14" x14ac:dyDescent="0.25">
      <c r="A759" s="18">
        <f t="shared" si="47"/>
        <v>754</v>
      </c>
      <c r="B759" s="18" t="s">
        <v>1565</v>
      </c>
      <c r="C759" s="19" t="s">
        <v>818</v>
      </c>
      <c r="D759" s="25" t="s">
        <v>862</v>
      </c>
      <c r="E759" s="18" t="s">
        <v>871</v>
      </c>
      <c r="F759" s="20" t="s">
        <v>1590</v>
      </c>
      <c r="G759" s="21">
        <v>44.32</v>
      </c>
      <c r="H759" s="22">
        <v>44553</v>
      </c>
      <c r="I759" s="35" t="e">
        <f>CONCATENATE(#REF!,MID(E759,10,4))</f>
        <v>#REF!</v>
      </c>
      <c r="J759" s="35">
        <v>0</v>
      </c>
      <c r="K759" s="35">
        <f t="shared" si="44"/>
        <v>44.32</v>
      </c>
      <c r="L759" s="23" t="str">
        <f t="shared" si="45"/>
        <v>PAPAGUAR</v>
      </c>
      <c r="M759" s="36" t="str">
        <f t="shared" si="46"/>
        <v>e49</v>
      </c>
      <c r="N759" s="36" t="s">
        <v>14</v>
      </c>
    </row>
    <row r="760" spans="1:14" x14ac:dyDescent="0.25">
      <c r="A760" s="18">
        <f t="shared" si="47"/>
        <v>755</v>
      </c>
      <c r="B760" s="18" t="s">
        <v>1565</v>
      </c>
      <c r="C760" s="19" t="s">
        <v>818</v>
      </c>
      <c r="D760" s="25" t="s">
        <v>858</v>
      </c>
      <c r="E760" s="18" t="s">
        <v>875</v>
      </c>
      <c r="F760" s="20" t="s">
        <v>1590</v>
      </c>
      <c r="G760" s="21">
        <v>218.42</v>
      </c>
      <c r="H760" s="22">
        <v>44553</v>
      </c>
      <c r="I760" s="35" t="e">
        <f>CONCATENATE(#REF!,MID(E760,10,4))</f>
        <v>#REF!</v>
      </c>
      <c r="J760" s="35">
        <v>0</v>
      </c>
      <c r="K760" s="35">
        <f t="shared" si="44"/>
        <v>218.42</v>
      </c>
      <c r="L760" s="23" t="str">
        <f t="shared" si="45"/>
        <v>PAPAGUAR</v>
      </c>
      <c r="M760" s="36" t="str">
        <f t="shared" si="46"/>
        <v>e49</v>
      </c>
      <c r="N760" s="36" t="s">
        <v>14</v>
      </c>
    </row>
    <row r="761" spans="1:14" x14ac:dyDescent="0.25">
      <c r="A761" s="18">
        <f t="shared" si="47"/>
        <v>756</v>
      </c>
      <c r="B761" s="18" t="s">
        <v>1565</v>
      </c>
      <c r="C761" s="19" t="s">
        <v>818</v>
      </c>
      <c r="D761" s="25" t="s">
        <v>856</v>
      </c>
      <c r="E761" s="18" t="s">
        <v>877</v>
      </c>
      <c r="F761" s="20" t="s">
        <v>1590</v>
      </c>
      <c r="G761" s="21">
        <v>32</v>
      </c>
      <c r="H761" s="22">
        <v>44553</v>
      </c>
      <c r="I761" s="35" t="e">
        <f>CONCATENATE(#REF!,MID(E761,10,4))</f>
        <v>#REF!</v>
      </c>
      <c r="J761" s="35">
        <v>0</v>
      </c>
      <c r="K761" s="35">
        <f t="shared" si="44"/>
        <v>32</v>
      </c>
      <c r="L761" s="23" t="str">
        <f t="shared" si="45"/>
        <v>PAPAGUAR</v>
      </c>
      <c r="M761" s="36" t="str">
        <f t="shared" si="46"/>
        <v>e49</v>
      </c>
      <c r="N761" s="36" t="s">
        <v>14</v>
      </c>
    </row>
    <row r="762" spans="1:14" x14ac:dyDescent="0.25">
      <c r="A762" s="18">
        <f t="shared" si="47"/>
        <v>757</v>
      </c>
      <c r="B762" s="18" t="s">
        <v>1565</v>
      </c>
      <c r="C762" s="19" t="s">
        <v>818</v>
      </c>
      <c r="D762" s="25" t="s">
        <v>850</v>
      </c>
      <c r="E762" s="18" t="s">
        <v>876</v>
      </c>
      <c r="F762" s="20" t="s">
        <v>1590</v>
      </c>
      <c r="G762" s="21">
        <v>164</v>
      </c>
      <c r="H762" s="22">
        <v>44553</v>
      </c>
      <c r="I762" s="35" t="e">
        <f>CONCATENATE(#REF!,MID(E762,10,4))</f>
        <v>#REF!</v>
      </c>
      <c r="J762" s="35">
        <v>0</v>
      </c>
      <c r="K762" s="35">
        <f t="shared" si="44"/>
        <v>164</v>
      </c>
      <c r="L762" s="23" t="str">
        <f t="shared" si="45"/>
        <v>PAPAGUAR</v>
      </c>
      <c r="M762" s="36" t="str">
        <f t="shared" si="46"/>
        <v>e49</v>
      </c>
      <c r="N762" s="36" t="s">
        <v>14</v>
      </c>
    </row>
    <row r="763" spans="1:14" x14ac:dyDescent="0.25">
      <c r="A763" s="18">
        <f t="shared" si="47"/>
        <v>758</v>
      </c>
      <c r="B763" s="18" t="s">
        <v>1565</v>
      </c>
      <c r="C763" s="19" t="s">
        <v>818</v>
      </c>
      <c r="D763" s="25" t="s">
        <v>852</v>
      </c>
      <c r="E763" s="18" t="s">
        <v>865</v>
      </c>
      <c r="F763" s="20" t="s">
        <v>1590</v>
      </c>
      <c r="G763" s="21">
        <v>187.74</v>
      </c>
      <c r="H763" s="22">
        <v>44553</v>
      </c>
      <c r="I763" s="35" t="e">
        <f>CONCATENATE(#REF!,MID(E763,10,4))</f>
        <v>#REF!</v>
      </c>
      <c r="J763" s="35">
        <v>0</v>
      </c>
      <c r="K763" s="35">
        <f t="shared" si="44"/>
        <v>187.74</v>
      </c>
      <c r="L763" s="23" t="str">
        <f t="shared" si="45"/>
        <v>PAPAGUAR</v>
      </c>
      <c r="M763" s="36" t="str">
        <f t="shared" si="46"/>
        <v>e49</v>
      </c>
      <c r="N763" s="36" t="s">
        <v>14</v>
      </c>
    </row>
    <row r="764" spans="1:14" x14ac:dyDescent="0.25">
      <c r="A764" s="18">
        <f t="shared" si="47"/>
        <v>759</v>
      </c>
      <c r="B764" s="18" t="s">
        <v>1565</v>
      </c>
      <c r="C764" s="19" t="s">
        <v>818</v>
      </c>
      <c r="D764" s="25" t="s">
        <v>862</v>
      </c>
      <c r="E764" s="18" t="s">
        <v>863</v>
      </c>
      <c r="F764" s="20" t="s">
        <v>1590</v>
      </c>
      <c r="G764" s="21">
        <v>91.1</v>
      </c>
      <c r="H764" s="22">
        <v>44553</v>
      </c>
      <c r="I764" s="35" t="e">
        <f>CONCATENATE(#REF!,MID(E764,10,4))</f>
        <v>#REF!</v>
      </c>
      <c r="J764" s="35">
        <v>0</v>
      </c>
      <c r="K764" s="35">
        <f t="shared" si="44"/>
        <v>91.1</v>
      </c>
      <c r="L764" s="23" t="str">
        <f t="shared" si="45"/>
        <v>PAPAGUAR</v>
      </c>
      <c r="M764" s="36" t="str">
        <f t="shared" si="46"/>
        <v>e49</v>
      </c>
      <c r="N764" s="36" t="s">
        <v>14</v>
      </c>
    </row>
    <row r="765" spans="1:14" x14ac:dyDescent="0.25">
      <c r="A765" s="18">
        <f t="shared" si="47"/>
        <v>760</v>
      </c>
      <c r="B765" s="18" t="s">
        <v>1565</v>
      </c>
      <c r="C765" s="19" t="s">
        <v>818</v>
      </c>
      <c r="D765" s="25" t="s">
        <v>869</v>
      </c>
      <c r="E765" s="18" t="s">
        <v>870</v>
      </c>
      <c r="F765" s="20" t="s">
        <v>1590</v>
      </c>
      <c r="G765" s="21">
        <v>202</v>
      </c>
      <c r="H765" s="22">
        <v>44553</v>
      </c>
      <c r="I765" s="35" t="e">
        <f>CONCATENATE(#REF!,MID(E765,10,4))</f>
        <v>#REF!</v>
      </c>
      <c r="J765" s="35">
        <v>0</v>
      </c>
      <c r="K765" s="35">
        <f t="shared" si="44"/>
        <v>202</v>
      </c>
      <c r="L765" s="23" t="str">
        <f t="shared" si="45"/>
        <v>PAPAGUAR</v>
      </c>
      <c r="M765" s="36" t="str">
        <f t="shared" si="46"/>
        <v>e49</v>
      </c>
      <c r="N765" s="36" t="s">
        <v>14</v>
      </c>
    </row>
    <row r="766" spans="1:14" x14ac:dyDescent="0.25">
      <c r="A766" s="18">
        <f t="shared" si="47"/>
        <v>761</v>
      </c>
      <c r="B766" s="18" t="s">
        <v>1565</v>
      </c>
      <c r="C766" s="19" t="s">
        <v>818</v>
      </c>
      <c r="D766" s="25" t="s">
        <v>866</v>
      </c>
      <c r="E766" s="18" t="s">
        <v>867</v>
      </c>
      <c r="F766" s="20" t="s">
        <v>1590</v>
      </c>
      <c r="G766" s="21">
        <v>152</v>
      </c>
      <c r="H766" s="22">
        <v>44553</v>
      </c>
      <c r="I766" s="35" t="e">
        <f>CONCATENATE(#REF!,MID(E766,10,4))</f>
        <v>#REF!</v>
      </c>
      <c r="J766" s="35">
        <v>0</v>
      </c>
      <c r="K766" s="35">
        <f t="shared" si="44"/>
        <v>152</v>
      </c>
      <c r="L766" s="23" t="str">
        <f t="shared" si="45"/>
        <v>PAPAGUAR</v>
      </c>
      <c r="M766" s="36" t="str">
        <f t="shared" si="46"/>
        <v>e49</v>
      </c>
      <c r="N766" s="36" t="s">
        <v>14</v>
      </c>
    </row>
    <row r="767" spans="1:14" x14ac:dyDescent="0.25">
      <c r="A767" s="18">
        <f t="shared" si="47"/>
        <v>762</v>
      </c>
      <c r="B767" s="18" t="s">
        <v>1565</v>
      </c>
      <c r="C767" s="19" t="s">
        <v>818</v>
      </c>
      <c r="D767" s="25" t="s">
        <v>860</v>
      </c>
      <c r="E767" s="18" t="s">
        <v>868</v>
      </c>
      <c r="F767" s="20" t="s">
        <v>1590</v>
      </c>
      <c r="G767" s="21">
        <v>106</v>
      </c>
      <c r="H767" s="22">
        <v>44553</v>
      </c>
      <c r="I767" s="35" t="e">
        <f>CONCATENATE(#REF!,MID(E767,10,4))</f>
        <v>#REF!</v>
      </c>
      <c r="J767" s="35">
        <v>0</v>
      </c>
      <c r="K767" s="35">
        <f t="shared" si="44"/>
        <v>106</v>
      </c>
      <c r="L767" s="23" t="str">
        <f t="shared" si="45"/>
        <v>PAPAGUAR</v>
      </c>
      <c r="M767" s="36" t="str">
        <f t="shared" si="46"/>
        <v>e49</v>
      </c>
      <c r="N767" s="36" t="s">
        <v>14</v>
      </c>
    </row>
    <row r="768" spans="1:14" x14ac:dyDescent="0.25">
      <c r="A768" s="12">
        <f t="shared" si="47"/>
        <v>763</v>
      </c>
      <c r="B768" s="12" t="s">
        <v>1565</v>
      </c>
      <c r="C768" s="13" t="s">
        <v>818</v>
      </c>
      <c r="D768" s="24" t="s">
        <v>842</v>
      </c>
      <c r="E768" s="12" t="s">
        <v>843</v>
      </c>
      <c r="F768" s="14" t="s">
        <v>1590</v>
      </c>
      <c r="G768" s="15">
        <v>111</v>
      </c>
      <c r="H768" s="16">
        <v>44553</v>
      </c>
      <c r="I768" s="33" t="e">
        <f>CONCATENATE(#REF!,MID(E768,10,4))</f>
        <v>#REF!</v>
      </c>
      <c r="J768" s="33">
        <v>0</v>
      </c>
      <c r="K768" s="33">
        <f t="shared" si="44"/>
        <v>111</v>
      </c>
      <c r="L768" s="17" t="str">
        <f t="shared" si="45"/>
        <v>PAPAGUAR</v>
      </c>
      <c r="M768" s="34" t="str">
        <f t="shared" si="46"/>
        <v>e49</v>
      </c>
      <c r="N768" s="34" t="s">
        <v>14</v>
      </c>
    </row>
    <row r="769" spans="1:14" x14ac:dyDescent="0.25">
      <c r="A769" s="12">
        <f t="shared" si="47"/>
        <v>764</v>
      </c>
      <c r="B769" s="12" t="s">
        <v>1565</v>
      </c>
      <c r="C769" s="13" t="s">
        <v>818</v>
      </c>
      <c r="D769" s="24" t="s">
        <v>840</v>
      </c>
      <c r="E769" s="12" t="s">
        <v>841</v>
      </c>
      <c r="F769" s="14" t="s">
        <v>1590</v>
      </c>
      <c r="G769" s="15">
        <v>214.27</v>
      </c>
      <c r="H769" s="16">
        <v>44553</v>
      </c>
      <c r="I769" s="33" t="e">
        <f>CONCATENATE(#REF!,MID(E769,10,4))</f>
        <v>#REF!</v>
      </c>
      <c r="J769" s="33">
        <v>0</v>
      </c>
      <c r="K769" s="33">
        <f t="shared" si="44"/>
        <v>214.27</v>
      </c>
      <c r="L769" s="17" t="str">
        <f t="shared" si="45"/>
        <v>PAPAGUAR</v>
      </c>
      <c r="M769" s="34" t="str">
        <f t="shared" si="46"/>
        <v>e49</v>
      </c>
      <c r="N769" s="34" t="s">
        <v>14</v>
      </c>
    </row>
    <row r="770" spans="1:14" x14ac:dyDescent="0.25">
      <c r="A770" s="12">
        <f t="shared" si="47"/>
        <v>765</v>
      </c>
      <c r="B770" s="12" t="s">
        <v>1565</v>
      </c>
      <c r="C770" s="13" t="s">
        <v>818</v>
      </c>
      <c r="D770" s="24" t="s">
        <v>846</v>
      </c>
      <c r="E770" s="12" t="s">
        <v>847</v>
      </c>
      <c r="F770" s="14" t="s">
        <v>1590</v>
      </c>
      <c r="G770" s="15">
        <v>7</v>
      </c>
      <c r="H770" s="16">
        <v>44553</v>
      </c>
      <c r="I770" s="33" t="e">
        <f>CONCATENATE(#REF!,MID(E770,10,4))</f>
        <v>#REF!</v>
      </c>
      <c r="J770" s="33">
        <v>0</v>
      </c>
      <c r="K770" s="33">
        <f t="shared" si="44"/>
        <v>7</v>
      </c>
      <c r="L770" s="17" t="str">
        <f t="shared" si="45"/>
        <v>PAPAGUAR</v>
      </c>
      <c r="M770" s="34" t="str">
        <f t="shared" si="46"/>
        <v>e49</v>
      </c>
      <c r="N770" s="34" t="s">
        <v>14</v>
      </c>
    </row>
    <row r="771" spans="1:14" x14ac:dyDescent="0.25">
      <c r="A771" s="12">
        <f t="shared" si="47"/>
        <v>766</v>
      </c>
      <c r="B771" s="12" t="s">
        <v>1565</v>
      </c>
      <c r="C771" s="13" t="s">
        <v>818</v>
      </c>
      <c r="D771" s="24" t="s">
        <v>844</v>
      </c>
      <c r="E771" s="12" t="s">
        <v>845</v>
      </c>
      <c r="F771" s="14" t="s">
        <v>1590</v>
      </c>
      <c r="G771" s="15">
        <v>89</v>
      </c>
      <c r="H771" s="16">
        <v>44553</v>
      </c>
      <c r="I771" s="33" t="e">
        <f>CONCATENATE(#REF!,MID(E771,10,4))</f>
        <v>#REF!</v>
      </c>
      <c r="J771" s="33">
        <v>0.29999999999999716</v>
      </c>
      <c r="K771" s="33">
        <f t="shared" si="44"/>
        <v>88.7</v>
      </c>
      <c r="L771" s="17" t="str">
        <f t="shared" si="45"/>
        <v>PAPAGUAR</v>
      </c>
      <c r="M771" s="34" t="str">
        <f t="shared" si="46"/>
        <v>e49</v>
      </c>
      <c r="N771" s="34" t="s">
        <v>14</v>
      </c>
    </row>
    <row r="772" spans="1:14" x14ac:dyDescent="0.25">
      <c r="A772" s="12">
        <f t="shared" si="47"/>
        <v>767</v>
      </c>
      <c r="B772" s="12" t="s">
        <v>1565</v>
      </c>
      <c r="C772" s="13" t="s">
        <v>818</v>
      </c>
      <c r="D772" s="24" t="s">
        <v>848</v>
      </c>
      <c r="E772" s="12" t="s">
        <v>849</v>
      </c>
      <c r="F772" s="14" t="s">
        <v>1590</v>
      </c>
      <c r="G772" s="15">
        <v>146</v>
      </c>
      <c r="H772" s="16">
        <v>44553</v>
      </c>
      <c r="I772" s="33" t="e">
        <f>CONCATENATE(#REF!,MID(E772,10,4))</f>
        <v>#REF!</v>
      </c>
      <c r="J772" s="33">
        <v>0</v>
      </c>
      <c r="K772" s="33">
        <f t="shared" si="44"/>
        <v>146</v>
      </c>
      <c r="L772" s="17" t="str">
        <f t="shared" si="45"/>
        <v>PAPAGUAR</v>
      </c>
      <c r="M772" s="34" t="str">
        <f t="shared" si="46"/>
        <v>e49</v>
      </c>
      <c r="N772" s="34" t="s">
        <v>14</v>
      </c>
    </row>
    <row r="773" spans="1:14" x14ac:dyDescent="0.25">
      <c r="A773" s="12">
        <f t="shared" si="47"/>
        <v>768</v>
      </c>
      <c r="B773" s="12" t="s">
        <v>1565</v>
      </c>
      <c r="C773" s="13" t="s">
        <v>818</v>
      </c>
      <c r="D773" s="24" t="s">
        <v>830</v>
      </c>
      <c r="E773" s="12" t="s">
        <v>831</v>
      </c>
      <c r="F773" s="14" t="s">
        <v>1590</v>
      </c>
      <c r="G773" s="15">
        <v>17</v>
      </c>
      <c r="H773" s="16">
        <v>44553</v>
      </c>
      <c r="I773" s="33" t="e">
        <f>CONCATENATE(#REF!,MID(E773,10,4))</f>
        <v>#REF!</v>
      </c>
      <c r="J773" s="33">
        <v>0</v>
      </c>
      <c r="K773" s="33">
        <f t="shared" si="44"/>
        <v>17</v>
      </c>
      <c r="L773" s="17" t="str">
        <f t="shared" si="45"/>
        <v>PAPAGUAR</v>
      </c>
      <c r="M773" s="34" t="str">
        <f t="shared" si="46"/>
        <v>e49</v>
      </c>
      <c r="N773" s="34" t="s">
        <v>14</v>
      </c>
    </row>
    <row r="774" spans="1:14" x14ac:dyDescent="0.25">
      <c r="A774" s="12">
        <f t="shared" si="47"/>
        <v>769</v>
      </c>
      <c r="B774" s="12" t="s">
        <v>1565</v>
      </c>
      <c r="C774" s="13" t="s">
        <v>818</v>
      </c>
      <c r="D774" s="31" t="s">
        <v>1644</v>
      </c>
      <c r="E774" s="12" t="s">
        <v>835</v>
      </c>
      <c r="F774" s="14" t="s">
        <v>1590</v>
      </c>
      <c r="G774" s="15">
        <v>35.68</v>
      </c>
      <c r="H774" s="16">
        <v>44553</v>
      </c>
      <c r="I774" s="33" t="e">
        <f>CONCATENATE(#REF!,MID(E774,10,4))</f>
        <v>#REF!</v>
      </c>
      <c r="J774" s="33">
        <v>0</v>
      </c>
      <c r="K774" s="33">
        <f t="shared" ref="K774:K788" si="48">G774-J774</f>
        <v>35.68</v>
      </c>
      <c r="L774" s="17" t="str">
        <f t="shared" ref="L774:L788" si="49">IF(K774&gt;0.3,"PAPAGUAR","PAGUAR")</f>
        <v>PAPAGUAR</v>
      </c>
      <c r="M774" s="34" t="str">
        <f t="shared" ref="M774:M788" si="50">MID(F774,1,3)</f>
        <v>e49</v>
      </c>
      <c r="N774" s="34" t="s">
        <v>14</v>
      </c>
    </row>
    <row r="775" spans="1:14" x14ac:dyDescent="0.25">
      <c r="A775" s="12">
        <f t="shared" si="47"/>
        <v>770</v>
      </c>
      <c r="B775" s="12" t="s">
        <v>1565</v>
      </c>
      <c r="C775" s="13" t="s">
        <v>818</v>
      </c>
      <c r="D775" s="24" t="s">
        <v>125</v>
      </c>
      <c r="E775" s="12" t="s">
        <v>834</v>
      </c>
      <c r="F775" s="14" t="s">
        <v>1590</v>
      </c>
      <c r="G775" s="15">
        <v>61</v>
      </c>
      <c r="H775" s="16">
        <v>44553</v>
      </c>
      <c r="I775" s="33" t="e">
        <f>CONCATENATE(#REF!,MID(E775,10,4))</f>
        <v>#REF!</v>
      </c>
      <c r="J775" s="33">
        <v>0</v>
      </c>
      <c r="K775" s="33">
        <f t="shared" si="48"/>
        <v>61</v>
      </c>
      <c r="L775" s="17" t="str">
        <f t="shared" si="49"/>
        <v>PAPAGUAR</v>
      </c>
      <c r="M775" s="34" t="str">
        <f t="shared" si="50"/>
        <v>e49</v>
      </c>
      <c r="N775" s="34" t="s">
        <v>14</v>
      </c>
    </row>
    <row r="776" spans="1:14" x14ac:dyDescent="0.25">
      <c r="A776" s="12">
        <f t="shared" ref="A776:A788" si="51">A775+1</f>
        <v>771</v>
      </c>
      <c r="B776" s="12" t="s">
        <v>1565</v>
      </c>
      <c r="C776" s="13" t="s">
        <v>818</v>
      </c>
      <c r="D776" s="24" t="s">
        <v>832</v>
      </c>
      <c r="E776" s="12" t="s">
        <v>833</v>
      </c>
      <c r="F776" s="14" t="s">
        <v>1590</v>
      </c>
      <c r="G776" s="15">
        <v>18</v>
      </c>
      <c r="H776" s="16">
        <v>44553</v>
      </c>
      <c r="I776" s="33" t="e">
        <f>CONCATENATE(#REF!,MID(E776,10,4))</f>
        <v>#REF!</v>
      </c>
      <c r="J776" s="33">
        <v>0</v>
      </c>
      <c r="K776" s="33">
        <f t="shared" si="48"/>
        <v>18</v>
      </c>
      <c r="L776" s="17" t="str">
        <f t="shared" si="49"/>
        <v>PAPAGUAR</v>
      </c>
      <c r="M776" s="34" t="str">
        <f t="shared" si="50"/>
        <v>e49</v>
      </c>
      <c r="N776" s="34" t="s">
        <v>14</v>
      </c>
    </row>
    <row r="777" spans="1:14" x14ac:dyDescent="0.25">
      <c r="A777" s="12">
        <f t="shared" si="51"/>
        <v>772</v>
      </c>
      <c r="B777" s="12" t="s">
        <v>1565</v>
      </c>
      <c r="C777" s="13" t="s">
        <v>818</v>
      </c>
      <c r="D777" s="24" t="s">
        <v>838</v>
      </c>
      <c r="E777" s="12" t="s">
        <v>839</v>
      </c>
      <c r="F777" s="14" t="s">
        <v>1590</v>
      </c>
      <c r="G777" s="15">
        <v>12</v>
      </c>
      <c r="H777" s="16">
        <v>44553</v>
      </c>
      <c r="I777" s="33" t="e">
        <f>CONCATENATE(#REF!,MID(E777,10,4))</f>
        <v>#REF!</v>
      </c>
      <c r="J777" s="33">
        <v>0</v>
      </c>
      <c r="K777" s="33">
        <f t="shared" si="48"/>
        <v>12</v>
      </c>
      <c r="L777" s="17" t="str">
        <f t="shared" si="49"/>
        <v>PAPAGUAR</v>
      </c>
      <c r="M777" s="34" t="str">
        <f t="shared" si="50"/>
        <v>e49</v>
      </c>
      <c r="N777" s="34" t="s">
        <v>14</v>
      </c>
    </row>
    <row r="778" spans="1:14" x14ac:dyDescent="0.25">
      <c r="A778" s="12">
        <f t="shared" si="51"/>
        <v>773</v>
      </c>
      <c r="B778" s="12" t="s">
        <v>1565</v>
      </c>
      <c r="C778" s="13" t="s">
        <v>818</v>
      </c>
      <c r="D778" s="24" t="s">
        <v>836</v>
      </c>
      <c r="E778" s="12" t="s">
        <v>837</v>
      </c>
      <c r="F778" s="14" t="s">
        <v>1590</v>
      </c>
      <c r="G778" s="15">
        <v>33</v>
      </c>
      <c r="H778" s="16">
        <v>44553</v>
      </c>
      <c r="I778" s="33" t="e">
        <f>CONCATENATE(#REF!,MID(E778,10,4))</f>
        <v>#REF!</v>
      </c>
      <c r="J778" s="33">
        <v>0</v>
      </c>
      <c r="K778" s="33">
        <f t="shared" si="48"/>
        <v>33</v>
      </c>
      <c r="L778" s="17" t="str">
        <f t="shared" si="49"/>
        <v>PAPAGUAR</v>
      </c>
      <c r="M778" s="34" t="str">
        <f t="shared" si="50"/>
        <v>e49</v>
      </c>
      <c r="N778" s="34" t="s">
        <v>14</v>
      </c>
    </row>
    <row r="779" spans="1:14" x14ac:dyDescent="0.25">
      <c r="A779" s="12">
        <f t="shared" si="51"/>
        <v>774</v>
      </c>
      <c r="B779" s="12" t="s">
        <v>1565</v>
      </c>
      <c r="C779" s="13" t="s">
        <v>818</v>
      </c>
      <c r="D779" s="24" t="s">
        <v>821</v>
      </c>
      <c r="E779" s="12" t="s">
        <v>822</v>
      </c>
      <c r="F779" s="14" t="s">
        <v>1590</v>
      </c>
      <c r="G779" s="15">
        <v>15</v>
      </c>
      <c r="H779" s="16">
        <v>44553</v>
      </c>
      <c r="I779" s="33" t="e">
        <f>CONCATENATE(#REF!,MID(E779,10,4))</f>
        <v>#REF!</v>
      </c>
      <c r="J779" s="33">
        <v>0</v>
      </c>
      <c r="K779" s="33">
        <f t="shared" si="48"/>
        <v>15</v>
      </c>
      <c r="L779" s="17" t="str">
        <f t="shared" si="49"/>
        <v>PAPAGUAR</v>
      </c>
      <c r="M779" s="34" t="str">
        <f t="shared" si="50"/>
        <v>e49</v>
      </c>
      <c r="N779" s="34" t="s">
        <v>14</v>
      </c>
    </row>
    <row r="780" spans="1:14" x14ac:dyDescent="0.25">
      <c r="A780" s="12">
        <f t="shared" si="51"/>
        <v>775</v>
      </c>
      <c r="B780" s="12" t="s">
        <v>1565</v>
      </c>
      <c r="C780" s="13" t="s">
        <v>818</v>
      </c>
      <c r="D780" s="24" t="s">
        <v>823</v>
      </c>
      <c r="E780" s="12" t="s">
        <v>824</v>
      </c>
      <c r="F780" s="14" t="s">
        <v>1590</v>
      </c>
      <c r="G780" s="15">
        <v>25</v>
      </c>
      <c r="H780" s="16">
        <v>44553</v>
      </c>
      <c r="I780" s="33" t="e">
        <f>CONCATENATE(#REF!,MID(E780,10,4))</f>
        <v>#REF!</v>
      </c>
      <c r="J780" s="33">
        <v>0</v>
      </c>
      <c r="K780" s="33">
        <f t="shared" si="48"/>
        <v>25</v>
      </c>
      <c r="L780" s="17" t="str">
        <f t="shared" si="49"/>
        <v>PAPAGUAR</v>
      </c>
      <c r="M780" s="34" t="str">
        <f t="shared" si="50"/>
        <v>e49</v>
      </c>
      <c r="N780" s="34" t="s">
        <v>14</v>
      </c>
    </row>
    <row r="781" spans="1:14" x14ac:dyDescent="0.25">
      <c r="A781" s="12">
        <f t="shared" si="51"/>
        <v>776</v>
      </c>
      <c r="B781" s="12" t="s">
        <v>1565</v>
      </c>
      <c r="C781" s="13" t="s">
        <v>818</v>
      </c>
      <c r="D781" s="24" t="s">
        <v>826</v>
      </c>
      <c r="E781" s="12" t="s">
        <v>827</v>
      </c>
      <c r="F781" s="14" t="s">
        <v>1590</v>
      </c>
      <c r="G781" s="15">
        <v>91</v>
      </c>
      <c r="H781" s="16">
        <v>44553</v>
      </c>
      <c r="I781" s="33" t="e">
        <f>CONCATENATE(#REF!,MID(E781,10,4))</f>
        <v>#REF!</v>
      </c>
      <c r="J781" s="33">
        <v>0</v>
      </c>
      <c r="K781" s="33">
        <f t="shared" si="48"/>
        <v>91</v>
      </c>
      <c r="L781" s="17" t="str">
        <f t="shared" si="49"/>
        <v>PAPAGUAR</v>
      </c>
      <c r="M781" s="34" t="str">
        <f t="shared" si="50"/>
        <v>e49</v>
      </c>
      <c r="N781" s="34" t="s">
        <v>14</v>
      </c>
    </row>
    <row r="782" spans="1:14" x14ac:dyDescent="0.25">
      <c r="A782" s="12">
        <f t="shared" si="51"/>
        <v>777</v>
      </c>
      <c r="B782" s="12" t="s">
        <v>1565</v>
      </c>
      <c r="C782" s="13" t="s">
        <v>818</v>
      </c>
      <c r="D782" s="24" t="s">
        <v>95</v>
      </c>
      <c r="E782" s="12" t="s">
        <v>825</v>
      </c>
      <c r="F782" s="14" t="s">
        <v>1590</v>
      </c>
      <c r="G782" s="15">
        <v>6</v>
      </c>
      <c r="H782" s="16">
        <v>44553</v>
      </c>
      <c r="I782" s="33" t="e">
        <f>CONCATENATE(#REF!,MID(E782,10,4))</f>
        <v>#REF!</v>
      </c>
      <c r="J782" s="33">
        <v>0</v>
      </c>
      <c r="K782" s="33">
        <f t="shared" si="48"/>
        <v>6</v>
      </c>
      <c r="L782" s="17" t="str">
        <f t="shared" si="49"/>
        <v>PAPAGUAR</v>
      </c>
      <c r="M782" s="34" t="str">
        <f t="shared" si="50"/>
        <v>e49</v>
      </c>
      <c r="N782" s="34" t="s">
        <v>14</v>
      </c>
    </row>
    <row r="783" spans="1:14" x14ac:dyDescent="0.25">
      <c r="A783" s="12">
        <f t="shared" si="51"/>
        <v>778</v>
      </c>
      <c r="B783" s="12" t="s">
        <v>1565</v>
      </c>
      <c r="C783" s="13" t="s">
        <v>818</v>
      </c>
      <c r="D783" s="24" t="s">
        <v>819</v>
      </c>
      <c r="E783" s="12" t="s">
        <v>820</v>
      </c>
      <c r="F783" s="14" t="s">
        <v>1590</v>
      </c>
      <c r="G783" s="15">
        <v>15</v>
      </c>
      <c r="H783" s="16">
        <v>44553</v>
      </c>
      <c r="I783" s="33" t="e">
        <f>CONCATENATE(#REF!,MID(E783,10,4))</f>
        <v>#REF!</v>
      </c>
      <c r="J783" s="33">
        <v>0</v>
      </c>
      <c r="K783" s="33">
        <f t="shared" si="48"/>
        <v>15</v>
      </c>
      <c r="L783" s="17" t="str">
        <f t="shared" si="49"/>
        <v>PAPAGUAR</v>
      </c>
      <c r="M783" s="34" t="str">
        <f t="shared" si="50"/>
        <v>e49</v>
      </c>
      <c r="N783" s="34" t="s">
        <v>14</v>
      </c>
    </row>
    <row r="784" spans="1:14" x14ac:dyDescent="0.25">
      <c r="A784" s="12">
        <f t="shared" si="51"/>
        <v>779</v>
      </c>
      <c r="B784" s="12" t="s">
        <v>1565</v>
      </c>
      <c r="C784" s="13" t="s">
        <v>818</v>
      </c>
      <c r="D784" s="24" t="s">
        <v>828</v>
      </c>
      <c r="E784" s="12" t="s">
        <v>829</v>
      </c>
      <c r="F784" s="14" t="s">
        <v>1590</v>
      </c>
      <c r="G784" s="15">
        <v>347</v>
      </c>
      <c r="H784" s="16">
        <v>44553</v>
      </c>
      <c r="I784" s="33" t="e">
        <f>CONCATENATE(#REF!,MID(E784,10,4))</f>
        <v>#REF!</v>
      </c>
      <c r="J784" s="33">
        <v>0</v>
      </c>
      <c r="K784" s="33">
        <f t="shared" si="48"/>
        <v>347</v>
      </c>
      <c r="L784" s="17" t="str">
        <f t="shared" si="49"/>
        <v>PAPAGUAR</v>
      </c>
      <c r="M784" s="34" t="str">
        <f t="shared" si="50"/>
        <v>e49</v>
      </c>
      <c r="N784" s="34" t="s">
        <v>14</v>
      </c>
    </row>
    <row r="785" spans="1:14" x14ac:dyDescent="0.25">
      <c r="A785" s="12">
        <f t="shared" si="51"/>
        <v>780</v>
      </c>
      <c r="B785" s="12" t="s">
        <v>1566</v>
      </c>
      <c r="C785" s="13" t="s">
        <v>605</v>
      </c>
      <c r="D785" s="13" t="s">
        <v>1256</v>
      </c>
      <c r="E785" s="12" t="s">
        <v>1257</v>
      </c>
      <c r="F785" s="14" t="s">
        <v>483</v>
      </c>
      <c r="G785" s="15">
        <v>1863.4</v>
      </c>
      <c r="H785" s="16">
        <v>45470</v>
      </c>
      <c r="I785" s="33" t="e">
        <f>CONCATENATE(#REF!,MID(E785,10,4))</f>
        <v>#REF!</v>
      </c>
      <c r="J785" s="33">
        <v>0.29999999999995453</v>
      </c>
      <c r="K785" s="33">
        <f t="shared" si="48"/>
        <v>1863.1000000000001</v>
      </c>
      <c r="L785" s="17" t="str">
        <f t="shared" si="49"/>
        <v>PAPAGUAR</v>
      </c>
      <c r="M785" s="34" t="str">
        <f t="shared" si="50"/>
        <v>e46</v>
      </c>
      <c r="N785" s="34" t="s">
        <v>14</v>
      </c>
    </row>
    <row r="786" spans="1:14" x14ac:dyDescent="0.25">
      <c r="A786" s="12">
        <f t="shared" si="51"/>
        <v>781</v>
      </c>
      <c r="B786" s="12" t="s">
        <v>1566</v>
      </c>
      <c r="C786" s="13" t="s">
        <v>605</v>
      </c>
      <c r="D786" s="24" t="s">
        <v>606</v>
      </c>
      <c r="E786" s="12" t="s">
        <v>607</v>
      </c>
      <c r="F786" s="14" t="s">
        <v>1590</v>
      </c>
      <c r="G786" s="15">
        <v>889.62</v>
      </c>
      <c r="H786" s="16">
        <v>44498</v>
      </c>
      <c r="I786" s="33" t="e">
        <f>CONCATENATE(#REF!,MID(E786,10,4))</f>
        <v>#REF!</v>
      </c>
      <c r="J786" s="33">
        <v>0.29999999999995453</v>
      </c>
      <c r="K786" s="33">
        <f t="shared" si="48"/>
        <v>889.32</v>
      </c>
      <c r="L786" s="17" t="str">
        <f t="shared" si="49"/>
        <v>PAPAGUAR</v>
      </c>
      <c r="M786" s="34" t="str">
        <f t="shared" si="50"/>
        <v>e49</v>
      </c>
      <c r="N786" s="34" t="s">
        <v>14</v>
      </c>
    </row>
    <row r="787" spans="1:14" x14ac:dyDescent="0.25">
      <c r="A787" s="26">
        <f t="shared" si="51"/>
        <v>782</v>
      </c>
      <c r="B787" s="26" t="s">
        <v>1567</v>
      </c>
      <c r="C787" s="27" t="s">
        <v>172</v>
      </c>
      <c r="D787" s="28" t="s">
        <v>450</v>
      </c>
      <c r="E787" s="26" t="s">
        <v>451</v>
      </c>
      <c r="F787" s="14" t="s">
        <v>452</v>
      </c>
      <c r="G787" s="15">
        <v>83.63</v>
      </c>
      <c r="H787" s="16">
        <v>44105</v>
      </c>
      <c r="I787" s="33" t="e">
        <f>CONCATENATE(#REF!,MID(E787,10,4))</f>
        <v>#REF!</v>
      </c>
      <c r="J787" s="33">
        <v>0.29999999999999716</v>
      </c>
      <c r="K787" s="33">
        <f t="shared" si="48"/>
        <v>83.33</v>
      </c>
      <c r="L787" s="29" t="str">
        <f t="shared" si="49"/>
        <v>PAPAGUAR</v>
      </c>
      <c r="M787" s="34" t="str">
        <f t="shared" si="50"/>
        <v>e61</v>
      </c>
      <c r="N787" s="37" t="s">
        <v>16</v>
      </c>
    </row>
    <row r="788" spans="1:14" x14ac:dyDescent="0.25">
      <c r="A788" s="26">
        <f t="shared" si="51"/>
        <v>783</v>
      </c>
      <c r="B788" s="26" t="s">
        <v>1568</v>
      </c>
      <c r="C788" s="27" t="s">
        <v>279</v>
      </c>
      <c r="D788" s="27" t="s">
        <v>77</v>
      </c>
      <c r="E788" s="26" t="s">
        <v>1243</v>
      </c>
      <c r="F788" s="14" t="s">
        <v>559</v>
      </c>
      <c r="G788" s="15">
        <v>1371.76</v>
      </c>
      <c r="H788" s="16">
        <v>45533</v>
      </c>
      <c r="I788" s="33" t="e">
        <f>CONCATENATE(#REF!,MID(E788,10,4))</f>
        <v>#REF!</v>
      </c>
      <c r="J788" s="33">
        <v>0.29999999999995453</v>
      </c>
      <c r="K788" s="33">
        <f t="shared" si="48"/>
        <v>1371.46</v>
      </c>
      <c r="L788" s="29" t="str">
        <f t="shared" si="49"/>
        <v>PAPAGUAR</v>
      </c>
      <c r="M788" s="34" t="str">
        <f t="shared" si="50"/>
        <v>e61</v>
      </c>
      <c r="N788" s="37" t="s">
        <v>16</v>
      </c>
    </row>
  </sheetData>
  <autoFilter ref="A5:N788" xr:uid="{879FFF78-83CD-45D2-872C-63E48954D4FB}"/>
  <pageMargins left="1.2649999999999999" right="0.7" top="0.75" bottom="0.75" header="0.3" footer="0.3"/>
  <pageSetup paperSize="9" scale="58" orientation="landscape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Lista e kreditoreve te papaguar</vt:lpstr>
      <vt:lpstr>Lista e kreditoreve 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Valon Fetahu</dc:creator>
  <cp:lastModifiedBy>Valon Fetahu</cp:lastModifiedBy>
  <cp:lastPrinted>2026-01-22T14:42:12Z</cp:lastPrinted>
  <dcterms:created xsi:type="dcterms:W3CDTF">2026-01-21T09:54:35Z</dcterms:created>
  <dcterms:modified xsi:type="dcterms:W3CDTF">2026-02-05T12:14:19Z</dcterms:modified>
</cp:coreProperties>
</file>